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3956" windowHeight="14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'Sheet1'!$B$1:$J$86</definedName>
  </definedNames>
  <calcPr fullCalcOnLoad="1"/>
</workbook>
</file>

<file path=xl/sharedStrings.xml><?xml version="1.0" encoding="utf-8"?>
<sst xmlns="http://schemas.openxmlformats.org/spreadsheetml/2006/main" count="169" uniqueCount="156">
  <si>
    <t>MINIMUM GRADE OF C REQUIRED</t>
  </si>
  <si>
    <t>TO COUNT THESE COURSES</t>
  </si>
  <si>
    <t>Intro to Human Resource Management</t>
  </si>
  <si>
    <t>3. Place the remaining courses in the appropriate sections of the audit form.</t>
  </si>
  <si>
    <t>SOCIAL SCIENCE ELECTIVES - 6 chs</t>
  </si>
  <si>
    <t>HUMANITIES &amp; LANGUAGES ELECTIVES - 6 chs</t>
  </si>
  <si>
    <t>Total</t>
  </si>
  <si>
    <t xml:space="preserve">Total </t>
  </si>
  <si>
    <t>ELECTIVES 18chs (May be business and/or non-business)</t>
  </si>
  <si>
    <t>REQUIRED BUSINESS COURSES - 24 chs</t>
  </si>
  <si>
    <t>1. Obtain your transcript and, if applicable, your original transfer credit assessment.</t>
  </si>
  <si>
    <t>Advanced Accounting</t>
  </si>
  <si>
    <t>Income Taxation</t>
  </si>
  <si>
    <t>Auditing</t>
  </si>
  <si>
    <t>Accounting Theory</t>
  </si>
  <si>
    <t>Independent Study: Marketing</t>
  </si>
  <si>
    <t>Marketing Research</t>
  </si>
  <si>
    <t>Public &amp; Non-Profit Marketing</t>
  </si>
  <si>
    <t>International Marketing</t>
  </si>
  <si>
    <t>Advanced Financial Management</t>
  </si>
  <si>
    <t>Investment Analysis &amp; Portfolio Management</t>
  </si>
  <si>
    <t>Canadian Financial Institutions</t>
  </si>
  <si>
    <t>Derivatives: Options &amp; Futures</t>
  </si>
  <si>
    <t>Organization Theory &amp; Design</t>
  </si>
  <si>
    <t>Organizations &amp; E-Commerce</t>
  </si>
  <si>
    <t>The Corporation, Union, &amp; Society</t>
  </si>
  <si>
    <t>Organizational Development</t>
  </si>
  <si>
    <t>Independent Study: Quantitative Methods</t>
  </si>
  <si>
    <t>Project Management</t>
  </si>
  <si>
    <t>Management Information System I</t>
  </si>
  <si>
    <t>Independent Study: HRM &amp; Industrial Relations</t>
  </si>
  <si>
    <t>Negotiations &amp; Dispute Resolutions</t>
  </si>
  <si>
    <t>Public Policy &amp; Labour Management Relations</t>
  </si>
  <si>
    <t>Collective Bargaining</t>
  </si>
  <si>
    <t>Collective Bargaining in the Public Sector</t>
  </si>
  <si>
    <t>Recruitment &amp; Selection</t>
  </si>
  <si>
    <t>Training &amp; Development</t>
  </si>
  <si>
    <t>Compensation Structure Development</t>
  </si>
  <si>
    <t>Evaluating &amp; Rewarding Employee Performance</t>
  </si>
  <si>
    <t>International Human Resource Management</t>
  </si>
  <si>
    <t>Management of Technology</t>
  </si>
  <si>
    <t>International Industrial Relations</t>
  </si>
  <si>
    <t>Strategic HRM Policy</t>
  </si>
  <si>
    <t>Work Term Report III</t>
  </si>
  <si>
    <t>A MINIMUM GRADE OF C</t>
  </si>
  <si>
    <t>Total credit hours acquired</t>
  </si>
  <si>
    <t>Total credit hours left to complete the degree</t>
  </si>
  <si>
    <t>Total credit hours required to complete  the degree</t>
  </si>
  <si>
    <t>PLEASE FOLLOW THE DIRECTIONS CAREFULLY</t>
  </si>
  <si>
    <t xml:space="preserve">CREDIT </t>
  </si>
  <si>
    <t>COURSE</t>
  </si>
  <si>
    <t>LETTER</t>
  </si>
  <si>
    <t>NUMBER</t>
  </si>
  <si>
    <t>GRADE</t>
  </si>
  <si>
    <t>STATUS</t>
  </si>
  <si>
    <t>COURSES THAT DO NOT MEET THE REQUIREMENTS</t>
  </si>
  <si>
    <t>BA1216</t>
  </si>
  <si>
    <t>BA2504</t>
  </si>
  <si>
    <t>Introduction to Organizational Behaviour</t>
  </si>
  <si>
    <t>Introduction to Electronic Commerce</t>
  </si>
  <si>
    <t>Business Research Methods</t>
  </si>
  <si>
    <t>Introduction to Tourism</t>
  </si>
  <si>
    <t>ECON1013</t>
  </si>
  <si>
    <t>ECON1023</t>
  </si>
  <si>
    <t>Introduction to Microeconomics</t>
  </si>
  <si>
    <t>Introduction to Macroeconomics</t>
  </si>
  <si>
    <t>BA2217</t>
  </si>
  <si>
    <t>BA2858</t>
  </si>
  <si>
    <t>BA2303</t>
  </si>
  <si>
    <t>REQUIRED ECONOMICS COURSES - 6chs</t>
  </si>
  <si>
    <t>BA</t>
  </si>
  <si>
    <t>TITLE</t>
  </si>
  <si>
    <t>HOURS</t>
  </si>
  <si>
    <t>BA1605</t>
  </si>
  <si>
    <t>BA2606</t>
  </si>
  <si>
    <t>BA3425</t>
  </si>
  <si>
    <t>Accounting for Managers I</t>
  </si>
  <si>
    <t>Accounting for Managers II</t>
  </si>
  <si>
    <t>Principles of Marketing</t>
  </si>
  <si>
    <t>Business Decision Analysis I</t>
  </si>
  <si>
    <t>Business Decision Analysis II</t>
  </si>
  <si>
    <t>Marketing Management</t>
  </si>
  <si>
    <t>Managerial Finance</t>
  </si>
  <si>
    <t>Management Science: Deterministic Models</t>
  </si>
  <si>
    <t>Business Law</t>
  </si>
  <si>
    <t>Competitive Strategy</t>
  </si>
  <si>
    <t>Accounting Lab</t>
  </si>
  <si>
    <t>Intro. To Organizational Behaviour</t>
  </si>
  <si>
    <t>Verbal Communication</t>
  </si>
  <si>
    <t>Tech. Fundementals of E-commerce</t>
  </si>
  <si>
    <t>Intro. to Management Info. System</t>
  </si>
  <si>
    <t>Administrative Law</t>
  </si>
  <si>
    <t>Employment Law</t>
  </si>
  <si>
    <t>Intro. To Human Resource Management</t>
  </si>
  <si>
    <t>Work Term Report I</t>
  </si>
  <si>
    <t>Issues in Business &amp; Society</t>
  </si>
  <si>
    <t>Industry Impact of E-Commerce</t>
  </si>
  <si>
    <t>Frontiers of E-Commerce</t>
  </si>
  <si>
    <t>Government &amp; Business</t>
  </si>
  <si>
    <t>Accounting for Managers III</t>
  </si>
  <si>
    <t>Intermediate Accounting I</t>
  </si>
  <si>
    <t>Intermediate Accounting II</t>
  </si>
  <si>
    <t>Marketing on the Internet</t>
  </si>
  <si>
    <t>Consumer Behaviour</t>
  </si>
  <si>
    <t>Marketing Communications</t>
  </si>
  <si>
    <t>Marketing of Services</t>
  </si>
  <si>
    <t>Organizational Communication</t>
  </si>
  <si>
    <t>The Management of Planned Change</t>
  </si>
  <si>
    <t>Managerial Forecasting</t>
  </si>
  <si>
    <t>Special Topics in Managerial Forecasting</t>
  </si>
  <si>
    <t>Management Science: Probabilistic Models</t>
  </si>
  <si>
    <t>Management System Analysis I</t>
  </si>
  <si>
    <t>Management System Analysis II</t>
  </si>
  <si>
    <t>Production &amp; Operation Management I</t>
  </si>
  <si>
    <t>Production &amp; Operation Management II</t>
  </si>
  <si>
    <t>Labour Law</t>
  </si>
  <si>
    <t>Legal, Privacy &amp; Security Issues in E-Comm.</t>
  </si>
  <si>
    <t>Intro. To Industrial Relations</t>
  </si>
  <si>
    <t>Contemporary Industrial Relations</t>
  </si>
  <si>
    <t>Co-Op Work Term Report II</t>
  </si>
  <si>
    <t>Independent Study - E-Commerce</t>
  </si>
  <si>
    <t>Independent Study: Management</t>
  </si>
  <si>
    <t>Studies in Small Business</t>
  </si>
  <si>
    <t>Frontiers of E-Commerce II</t>
  </si>
  <si>
    <t>Research Methodology</t>
  </si>
  <si>
    <t>Research Report</t>
  </si>
  <si>
    <t>Strategic Management &amp; Information</t>
  </si>
  <si>
    <t>Advanced Topics in Government</t>
  </si>
  <si>
    <t>International &amp; Comparative Management</t>
  </si>
  <si>
    <t>Independent Study: Accounting</t>
  </si>
  <si>
    <t>Current Accounting Issues</t>
  </si>
  <si>
    <t>Advanced Management Accounting</t>
  </si>
  <si>
    <t>Accounting Information System</t>
  </si>
  <si>
    <t>Contemporary Issues in Management Accounting</t>
  </si>
  <si>
    <t>AUDIT FORM</t>
  </si>
  <si>
    <t xml:space="preserve">Date: </t>
  </si>
  <si>
    <t>GPA:</t>
  </si>
  <si>
    <t>Last Updated:  June, 2019</t>
  </si>
  <si>
    <t>FACULTY OF BUSINESS</t>
  </si>
  <si>
    <t>Student Name:</t>
  </si>
  <si>
    <t>Student Number:</t>
  </si>
  <si>
    <t xml:space="preserve">A MINIMUM GRADE OF C IS REQUIRED </t>
  </si>
  <si>
    <t>TO COUNT THESE COURSES TOWARDS</t>
  </si>
  <si>
    <t>THE CERTIFICATE IN BUSINESS LEVEL Il</t>
  </si>
  <si>
    <t>IS REQUIRED FOR THESE COURSES</t>
  </si>
  <si>
    <t>TO BE COUNTED TOWARDS THE</t>
  </si>
  <si>
    <t>CERTIFICATE IN BUSINESS LEVEL II</t>
  </si>
  <si>
    <t>Business Administration Certificate Level II (C-BA II)</t>
  </si>
  <si>
    <t>2. Record all courses that have a grade of D, F, W or "#" in the "COURSES THAT DO NOT MEET THE REQUIREMENTS" section.</t>
  </si>
  <si>
    <t>4. Put the grade that you earned on the "LETTER GRADE" field.  Look for the "approved" notation in the yellow status box.  Credit hours will be added automatically.</t>
  </si>
  <si>
    <t>5. Due to changes in the curriculum you may not be able to find the course number of some BA courses.  Please consult the Faculty of Business Advisor for assistance.</t>
  </si>
  <si>
    <t>6. Please submit your form for revision two terms before the term of completion to aflood1@unb.ca or mhernand@unb.ca..</t>
  </si>
  <si>
    <t>FOR OFFICE USE ONLY</t>
  </si>
  <si>
    <t>TRANSCRIPT DATE:</t>
  </si>
  <si>
    <t>PROGRESS:</t>
  </si>
  <si>
    <t>EXPECTED TERM OF COMPLETION: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</si>
</sst>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[$-1009]mmmm\ d\,\ yyyy"/>
    <numFmt numFmtId="174" formatCode="[$-1009]mmmm\ d\,\ yyyy;@"/>
    <numFmt numFmtId="175" formatCode="[$-409]mmmm\ d\,\ yyyy;@"/>
    <numFmt numFmtId="176" formatCode="[$-409]d\-mmm\-yy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71" fontId="8" fillId="33" borderId="0" xfId="42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1" fontId="3" fillId="33" borderId="0" xfId="42" applyFont="1" applyFill="1" applyBorder="1" applyAlignment="1">
      <alignment vertical="top"/>
    </xf>
    <xf numFmtId="171" fontId="3" fillId="33" borderId="0" xfId="42" applyFont="1" applyFill="1" applyBorder="1" applyAlignment="1">
      <alignment/>
    </xf>
    <xf numFmtId="171" fontId="4" fillId="33" borderId="0" xfId="42" applyFont="1" applyFill="1" applyBorder="1" applyAlignment="1">
      <alignment horizontal="right" vertical="center"/>
    </xf>
    <xf numFmtId="171" fontId="9" fillId="33" borderId="0" xfId="42" applyFont="1" applyFill="1" applyBorder="1" applyAlignment="1">
      <alignment/>
    </xf>
    <xf numFmtId="171" fontId="4" fillId="33" borderId="0" xfId="42" applyFont="1" applyFill="1" applyBorder="1" applyAlignment="1">
      <alignment/>
    </xf>
    <xf numFmtId="0" fontId="0" fillId="34" borderId="0" xfId="0" applyFill="1" applyBorder="1" applyAlignment="1">
      <alignment/>
    </xf>
    <xf numFmtId="171" fontId="0" fillId="33" borderId="0" xfId="42" applyFont="1" applyFill="1" applyBorder="1" applyAlignment="1">
      <alignment/>
    </xf>
    <xf numFmtId="0" fontId="0" fillId="33" borderId="0" xfId="0" applyFont="1" applyFill="1" applyBorder="1" applyAlignment="1">
      <alignment/>
    </xf>
    <xf numFmtId="171" fontId="0" fillId="33" borderId="0" xfId="42" applyFont="1" applyFill="1" applyBorder="1" applyAlignment="1">
      <alignment vertical="top"/>
    </xf>
    <xf numFmtId="171" fontId="5" fillId="33" borderId="0" xfId="42" applyFont="1" applyFill="1" applyBorder="1" applyAlignment="1">
      <alignment/>
    </xf>
    <xf numFmtId="171" fontId="0" fillId="33" borderId="0" xfId="42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1" fontId="5" fillId="33" borderId="0" xfId="42" applyFont="1" applyFill="1" applyBorder="1" applyAlignment="1">
      <alignment horizontal="right" vertical="center"/>
    </xf>
    <xf numFmtId="171" fontId="0" fillId="33" borderId="0" xfId="42" applyFont="1" applyFill="1" applyBorder="1" applyAlignment="1">
      <alignment vertical="top"/>
    </xf>
    <xf numFmtId="171" fontId="5" fillId="33" borderId="0" xfId="42" applyFont="1" applyFill="1" applyBorder="1" applyAlignment="1">
      <alignment horizontal="center" vertical="center"/>
    </xf>
    <xf numFmtId="171" fontId="0" fillId="33" borderId="0" xfId="42" applyFont="1" applyFill="1" applyBorder="1" applyAlignment="1">
      <alignment/>
    </xf>
    <xf numFmtId="0" fontId="0" fillId="33" borderId="0" xfId="0" applyFont="1" applyFill="1" applyBorder="1" applyAlignment="1">
      <alignment/>
    </xf>
    <xf numFmtId="171" fontId="0" fillId="33" borderId="0" xfId="42" applyFont="1" applyFill="1" applyBorder="1" applyAlignment="1">
      <alignment vertical="top"/>
    </xf>
    <xf numFmtId="171" fontId="5" fillId="33" borderId="0" xfId="42" applyFont="1" applyFill="1" applyBorder="1" applyAlignment="1">
      <alignment/>
    </xf>
    <xf numFmtId="171" fontId="10" fillId="33" borderId="0" xfId="42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171" fontId="4" fillId="33" borderId="0" xfId="42" applyFont="1" applyFill="1" applyBorder="1" applyAlignment="1">
      <alignment/>
    </xf>
    <xf numFmtId="171" fontId="4" fillId="33" borderId="0" xfId="42" applyFont="1" applyFill="1" applyBorder="1" applyAlignment="1">
      <alignment horizontal="center" vertical="center"/>
    </xf>
    <xf numFmtId="171" fontId="6" fillId="33" borderId="0" xfId="42" applyFont="1" applyFill="1" applyBorder="1" applyAlignment="1">
      <alignment vertical="center"/>
    </xf>
    <xf numFmtId="171" fontId="4" fillId="33" borderId="0" xfId="42" applyFont="1" applyFill="1" applyBorder="1" applyAlignment="1">
      <alignment/>
    </xf>
    <xf numFmtId="0" fontId="4" fillId="33" borderId="0" xfId="0" applyFont="1" applyFill="1" applyBorder="1" applyAlignment="1">
      <alignment/>
    </xf>
    <xf numFmtId="171" fontId="4" fillId="33" borderId="0" xfId="42" applyFont="1" applyFill="1" applyBorder="1" applyAlignment="1">
      <alignment vertical="top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3" fillId="34" borderId="12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4" borderId="0" xfId="0" applyNumberFormat="1" applyFont="1" applyFill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12" xfId="42" applyFont="1" applyFill="1" applyBorder="1" applyAlignment="1">
      <alignment vertical="center"/>
    </xf>
    <xf numFmtId="0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4" fillId="34" borderId="0" xfId="0" applyNumberFormat="1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0" xfId="0" applyFont="1" applyFill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2" fillId="34" borderId="0" xfId="42" applyNumberFormat="1" applyFont="1" applyFill="1" applyAlignment="1">
      <alignment vertical="center"/>
    </xf>
    <xf numFmtId="175" fontId="13" fillId="34" borderId="0" xfId="42" applyNumberFormat="1" applyFont="1" applyFill="1" applyBorder="1" applyAlignment="1" applyProtection="1">
      <alignment/>
      <protection locked="0"/>
    </xf>
    <xf numFmtId="0" fontId="0" fillId="34" borderId="0" xfId="42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20" fontId="14" fillId="34" borderId="16" xfId="42" applyNumberFormat="1" applyFont="1" applyFill="1" applyBorder="1" applyAlignment="1">
      <alignment vertical="top"/>
    </xf>
    <xf numFmtId="0" fontId="53" fillId="33" borderId="0" xfId="0" applyFont="1" applyFill="1" applyBorder="1" applyAlignment="1">
      <alignment horizontal="left"/>
    </xf>
    <xf numFmtId="0" fontId="5" fillId="34" borderId="0" xfId="42" applyNumberFormat="1" applyFont="1" applyFill="1" applyAlignment="1">
      <alignment horizontal="right" vertical="center"/>
    </xf>
    <xf numFmtId="0" fontId="0" fillId="34" borderId="0" xfId="42" applyNumberFormat="1" applyFont="1" applyFill="1" applyAlignment="1">
      <alignment/>
    </xf>
    <xf numFmtId="0" fontId="11" fillId="34" borderId="0" xfId="42" applyNumberFormat="1" applyFont="1" applyFill="1" applyAlignment="1">
      <alignment vertical="center"/>
    </xf>
    <xf numFmtId="0" fontId="12" fillId="34" borderId="0" xfId="42" applyNumberFormat="1" applyFont="1" applyFill="1" applyBorder="1" applyAlignment="1">
      <alignment vertical="center"/>
    </xf>
    <xf numFmtId="171" fontId="3" fillId="36" borderId="10" xfId="42" applyFont="1" applyFill="1" applyBorder="1" applyAlignment="1">
      <alignment vertical="center"/>
    </xf>
    <xf numFmtId="0" fontId="54" fillId="34" borderId="0" xfId="42" applyNumberFormat="1" applyFont="1" applyFill="1" applyBorder="1" applyAlignment="1">
      <alignment horizontal="left" wrapText="1"/>
    </xf>
    <xf numFmtId="0" fontId="54" fillId="34" borderId="0" xfId="42" applyNumberFormat="1" applyFont="1" applyFill="1" applyBorder="1" applyAlignment="1">
      <alignment vertical="top" wrapText="1"/>
    </xf>
    <xf numFmtId="0" fontId="54" fillId="34" borderId="0" xfId="42" applyNumberFormat="1" applyFont="1" applyFill="1" applyBorder="1" applyAlignment="1">
      <alignment horizontal="left"/>
    </xf>
    <xf numFmtId="0" fontId="54" fillId="34" borderId="0" xfId="42" applyNumberFormat="1" applyFont="1" applyFill="1" applyBorder="1" applyAlignment="1">
      <alignment horizontal="left" vertical="top"/>
    </xf>
    <xf numFmtId="0" fontId="54" fillId="34" borderId="0" xfId="42" applyNumberFormat="1" applyFont="1" applyFill="1" applyBorder="1" applyAlignment="1">
      <alignment horizontal="left" vertical="top" wrapText="1"/>
    </xf>
    <xf numFmtId="0" fontId="0" fillId="34" borderId="0" xfId="42" applyNumberFormat="1" applyFont="1" applyFill="1" applyAlignment="1">
      <alignment vertical="top"/>
    </xf>
    <xf numFmtId="0" fontId="7" fillId="37" borderId="10" xfId="42" applyNumberFormat="1" applyFont="1" applyFill="1" applyBorder="1" applyAlignment="1">
      <alignment horizontal="center" vertical="center"/>
    </xf>
    <xf numFmtId="0" fontId="3" fillId="5" borderId="10" xfId="0" applyNumberFormat="1" applyFont="1" applyFill="1" applyBorder="1" applyAlignment="1">
      <alignment horizontal="center"/>
    </xf>
    <xf numFmtId="0" fontId="6" fillId="37" borderId="10" xfId="42" applyNumberFormat="1" applyFont="1" applyFill="1" applyBorder="1" applyAlignment="1">
      <alignment horizontal="center" vertical="center"/>
    </xf>
    <xf numFmtId="0" fontId="3" fillId="5" borderId="10" xfId="0" applyNumberFormat="1" applyFont="1" applyFill="1" applyBorder="1" applyAlignment="1">
      <alignment horizontal="center"/>
    </xf>
    <xf numFmtId="0" fontId="6" fillId="5" borderId="10" xfId="42" applyNumberFormat="1" applyFont="1" applyFill="1" applyBorder="1" applyAlignment="1">
      <alignment horizontal="center" vertical="center"/>
    </xf>
    <xf numFmtId="20" fontId="14" fillId="34" borderId="0" xfId="42" applyNumberFormat="1" applyFont="1" applyFill="1" applyBorder="1" applyAlignment="1">
      <alignment vertical="top"/>
    </xf>
    <xf numFmtId="0" fontId="13" fillId="33" borderId="0" xfId="0" applyFont="1" applyFill="1" applyBorder="1" applyAlignment="1">
      <alignment/>
    </xf>
    <xf numFmtId="171" fontId="13" fillId="33" borderId="0" xfId="42" applyFont="1" applyFill="1" applyBorder="1" applyAlignment="1">
      <alignment vertical="top"/>
    </xf>
    <xf numFmtId="0" fontId="13" fillId="33" borderId="0" xfId="0" applyFont="1" applyFill="1" applyBorder="1" applyAlignment="1">
      <alignment/>
    </xf>
    <xf numFmtId="171" fontId="13" fillId="33" borderId="0" xfId="42" applyFont="1" applyFill="1" applyBorder="1" applyAlignment="1">
      <alignment/>
    </xf>
    <xf numFmtId="171" fontId="8" fillId="33" borderId="0" xfId="42" applyFont="1" applyFill="1" applyBorder="1" applyAlignment="1">
      <alignment horizontal="right" vertical="center"/>
    </xf>
    <xf numFmtId="0" fontId="14" fillId="33" borderId="17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71" fontId="15" fillId="33" borderId="0" xfId="42" applyFont="1" applyFill="1" applyBorder="1" applyAlignment="1">
      <alignment/>
    </xf>
    <xf numFmtId="0" fontId="55" fillId="34" borderId="21" xfId="42" applyNumberFormat="1" applyFont="1" applyFill="1" applyBorder="1" applyAlignment="1">
      <alignment horizontal="left" vertical="top" wrapText="1"/>
    </xf>
    <xf numFmtId="0" fontId="55" fillId="34" borderId="22" xfId="42" applyNumberFormat="1" applyFont="1" applyFill="1" applyBorder="1" applyAlignment="1">
      <alignment horizontal="left" vertical="top" wrapText="1"/>
    </xf>
    <xf numFmtId="0" fontId="55" fillId="34" borderId="23" xfId="42" applyNumberFormat="1" applyFont="1" applyFill="1" applyBorder="1" applyAlignment="1">
      <alignment horizontal="left" vertical="top" wrapText="1"/>
    </xf>
    <xf numFmtId="0" fontId="55" fillId="34" borderId="24" xfId="42" applyNumberFormat="1" applyFont="1" applyFill="1" applyBorder="1" applyAlignment="1">
      <alignment horizontal="left" vertical="top" wrapText="1"/>
    </xf>
    <xf numFmtId="0" fontId="55" fillId="34" borderId="0" xfId="42" applyNumberFormat="1" applyFont="1" applyFill="1" applyBorder="1" applyAlignment="1">
      <alignment horizontal="left" vertical="top" wrapText="1"/>
    </xf>
    <xf numFmtId="0" fontId="55" fillId="34" borderId="25" xfId="42" applyNumberFormat="1" applyFont="1" applyFill="1" applyBorder="1" applyAlignment="1">
      <alignment horizontal="left" vertical="top" wrapText="1"/>
    </xf>
    <xf numFmtId="0" fontId="5" fillId="34" borderId="24" xfId="42" applyNumberFormat="1" applyFont="1" applyFill="1" applyBorder="1" applyAlignment="1">
      <alignment vertical="top" wrapText="1"/>
    </xf>
    <xf numFmtId="0" fontId="5" fillId="34" borderId="0" xfId="42" applyNumberFormat="1" applyFont="1" applyFill="1" applyBorder="1" applyAlignment="1">
      <alignment vertical="top" wrapText="1"/>
    </xf>
    <xf numFmtId="0" fontId="5" fillId="34" borderId="25" xfId="42" applyNumberFormat="1" applyFont="1" applyFill="1" applyBorder="1" applyAlignment="1">
      <alignment vertical="top" wrapText="1"/>
    </xf>
    <xf numFmtId="0" fontId="5" fillId="34" borderId="26" xfId="42" applyNumberFormat="1" applyFont="1" applyFill="1" applyBorder="1" applyAlignment="1">
      <alignment vertical="top" wrapText="1"/>
    </xf>
    <xf numFmtId="0" fontId="5" fillId="34" borderId="16" xfId="42" applyNumberFormat="1" applyFont="1" applyFill="1" applyBorder="1" applyAlignment="1">
      <alignment vertical="top" wrapText="1"/>
    </xf>
    <xf numFmtId="0" fontId="5" fillId="34" borderId="27" xfId="42" applyNumberFormat="1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5" fillId="34" borderId="29" xfId="42" applyNumberFormat="1" applyFont="1" applyFill="1" applyBorder="1" applyAlignment="1">
      <alignment horizontal="left" vertical="top" wrapText="1"/>
    </xf>
    <xf numFmtId="0" fontId="5" fillId="34" borderId="17" xfId="42" applyNumberFormat="1" applyFont="1" applyFill="1" applyBorder="1" applyAlignment="1">
      <alignment horizontal="left" vertical="top" wrapText="1"/>
    </xf>
    <xf numFmtId="0" fontId="5" fillId="34" borderId="30" xfId="42" applyNumberFormat="1" applyFont="1" applyFill="1" applyBorder="1" applyAlignment="1">
      <alignment horizontal="left" vertical="top" wrapText="1"/>
    </xf>
    <xf numFmtId="0" fontId="12" fillId="34" borderId="0" xfId="42" applyNumberFormat="1" applyFont="1" applyFill="1" applyBorder="1" applyAlignment="1">
      <alignment horizontal="center" vertical="center"/>
    </xf>
    <xf numFmtId="0" fontId="11" fillId="34" borderId="0" xfId="42" applyNumberFormat="1" applyFont="1" applyFill="1" applyAlignment="1">
      <alignment horizontal="center" vertical="center"/>
    </xf>
    <xf numFmtId="0" fontId="5" fillId="38" borderId="29" xfId="42" applyNumberFormat="1" applyFont="1" applyFill="1" applyBorder="1" applyAlignment="1">
      <alignment horizontal="center" vertical="top" wrapText="1"/>
    </xf>
    <xf numFmtId="0" fontId="5" fillId="38" borderId="17" xfId="42" applyNumberFormat="1" applyFont="1" applyFill="1" applyBorder="1" applyAlignment="1">
      <alignment horizontal="center" vertical="top" wrapText="1"/>
    </xf>
    <xf numFmtId="0" fontId="5" fillId="38" borderId="30" xfId="42" applyNumberFormat="1" applyFont="1" applyFill="1" applyBorder="1" applyAlignment="1">
      <alignment horizontal="center" vertical="top" wrapText="1"/>
    </xf>
    <xf numFmtId="0" fontId="55" fillId="34" borderId="21" xfId="42" applyNumberFormat="1" applyFont="1" applyFill="1" applyBorder="1" applyAlignment="1">
      <alignment horizontal="left" vertical="top" wrapText="1"/>
    </xf>
    <xf numFmtId="0" fontId="55" fillId="34" borderId="22" xfId="42" applyNumberFormat="1" applyFont="1" applyFill="1" applyBorder="1" applyAlignment="1">
      <alignment horizontal="left" vertical="top" wrapText="1"/>
    </xf>
    <xf numFmtId="0" fontId="55" fillId="34" borderId="23" xfId="42" applyNumberFormat="1" applyFont="1" applyFill="1" applyBorder="1" applyAlignment="1">
      <alignment horizontal="left" vertical="top" wrapText="1"/>
    </xf>
    <xf numFmtId="0" fontId="55" fillId="34" borderId="26" xfId="42" applyNumberFormat="1" applyFont="1" applyFill="1" applyBorder="1" applyAlignment="1">
      <alignment horizontal="left" vertical="top" wrapText="1"/>
    </xf>
    <xf numFmtId="0" fontId="55" fillId="34" borderId="16" xfId="42" applyNumberFormat="1" applyFont="1" applyFill="1" applyBorder="1" applyAlignment="1">
      <alignment horizontal="left" vertical="top" wrapText="1"/>
    </xf>
    <xf numFmtId="0" fontId="55" fillId="34" borderId="27" xfId="42" applyNumberFormat="1" applyFont="1" applyFill="1" applyBorder="1" applyAlignment="1">
      <alignment horizontal="left" vertical="top" wrapText="1"/>
    </xf>
    <xf numFmtId="0" fontId="53" fillId="39" borderId="3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1266825</xdr:colOff>
      <xdr:row>1</xdr:row>
      <xdr:rowOff>95250</xdr:rowOff>
    </xdr:from>
    <xdr:to>
      <xdr:col>4</xdr:col>
      <xdr:colOff>76200</xdr:colOff>
      <xdr:row>3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57175"/>
          <a:ext cx="1438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P4885"/>
  <sheetViews>
    <sheetView tabSelected="1" zoomScalePageLayoutView="0" workbookViewId="0" topLeftCell="A1">
      <selection activeCell="G7" sqref="G7"/>
    </sheetView>
  </sheetViews>
  <sheetFormatPr defaultColWidth="9.140625" defaultRowHeight="12.75" customHeight="1"/>
  <cols>
    <col min="1" max="1" width="9.140625" style="26" customWidth="1"/>
    <col min="2" max="2" width="10.00390625" style="26" customWidth="1"/>
    <col min="3" max="3" width="8.28125" style="26" customWidth="1"/>
    <col min="4" max="4" width="39.421875" style="26" customWidth="1"/>
    <col min="5" max="5" width="7.28125" style="26" customWidth="1"/>
    <col min="6" max="6" width="2.421875" style="26" customWidth="1"/>
    <col min="7" max="7" width="28.421875" style="26" customWidth="1"/>
    <col min="8" max="8" width="4.421875" style="26" customWidth="1"/>
    <col min="9" max="9" width="31.00390625" style="26" customWidth="1"/>
    <col min="10" max="14" width="25.7109375" style="26" customWidth="1"/>
    <col min="15" max="15" width="36.00390625" style="26" customWidth="1"/>
    <col min="16" max="16" width="11.421875" style="26" bestFit="1" customWidth="1"/>
    <col min="17" max="16384" width="9.140625" style="26" customWidth="1"/>
  </cols>
  <sheetData>
    <row r="2" ht="18.75" customHeight="1"/>
    <row r="3" spans="2:10" s="37" customFormat="1" ht="21" customHeight="1">
      <c r="B3" s="119" t="s">
        <v>138</v>
      </c>
      <c r="C3" s="119"/>
      <c r="D3" s="119"/>
      <c r="E3" s="119"/>
      <c r="F3" s="119"/>
      <c r="G3" s="119"/>
      <c r="H3" s="119"/>
      <c r="I3" s="119"/>
      <c r="J3" s="119"/>
    </row>
    <row r="4" spans="2:14" s="63" customFormat="1" ht="27" customHeight="1">
      <c r="B4" s="120" t="s">
        <v>134</v>
      </c>
      <c r="C4" s="120"/>
      <c r="D4" s="120"/>
      <c r="E4" s="120"/>
      <c r="F4" s="120"/>
      <c r="G4" s="120"/>
      <c r="H4" s="120"/>
      <c r="I4" s="120"/>
      <c r="J4" s="120"/>
      <c r="K4" s="74"/>
      <c r="L4" s="73"/>
      <c r="M4" s="69"/>
      <c r="N4" s="69"/>
    </row>
    <row r="5" spans="2:14" s="63" customFormat="1" ht="22.5">
      <c r="B5" s="119" t="s">
        <v>147</v>
      </c>
      <c r="C5" s="119"/>
      <c r="D5" s="119"/>
      <c r="E5" s="119"/>
      <c r="F5" s="119"/>
      <c r="G5" s="119"/>
      <c r="H5" s="119"/>
      <c r="I5" s="119"/>
      <c r="J5" s="119"/>
      <c r="K5" s="75"/>
      <c r="L5" s="73"/>
      <c r="M5" s="69"/>
      <c r="N5" s="69"/>
    </row>
    <row r="6" spans="3:15" s="63" customFormat="1" ht="23.25" thickBot="1">
      <c r="C6" s="64"/>
      <c r="D6" s="65"/>
      <c r="E6" s="66"/>
      <c r="F6" s="66"/>
      <c r="J6" s="67"/>
      <c r="M6" s="68"/>
      <c r="N6" s="69"/>
      <c r="O6" s="69"/>
    </row>
    <row r="7" spans="2:57" s="63" customFormat="1" ht="21" thickBot="1">
      <c r="B7" s="70" t="s">
        <v>139</v>
      </c>
      <c r="C7" s="70"/>
      <c r="D7" s="70"/>
      <c r="F7" s="88"/>
      <c r="G7" s="88"/>
      <c r="I7" s="130" t="s">
        <v>136</v>
      </c>
      <c r="L7" s="71"/>
      <c r="M7" s="68"/>
      <c r="N7" s="69"/>
      <c r="O7" s="69"/>
      <c r="BE7" s="72"/>
    </row>
    <row r="8" spans="2:60" s="89" customFormat="1" ht="21" customHeight="1" hidden="1">
      <c r="B8" s="70" t="s">
        <v>139</v>
      </c>
      <c r="C8" s="70"/>
      <c r="D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2"/>
      <c r="Q8" s="91"/>
      <c r="R8" s="91"/>
      <c r="BH8" s="93"/>
    </row>
    <row r="9" spans="2:60" s="89" customFormat="1" ht="21" thickBot="1">
      <c r="B9" s="70" t="s">
        <v>140</v>
      </c>
      <c r="C9" s="70"/>
      <c r="D9" s="70"/>
      <c r="F9" s="90"/>
      <c r="G9" s="90"/>
      <c r="H9" s="90"/>
      <c r="I9" s="90"/>
      <c r="J9" s="90"/>
      <c r="K9" s="90"/>
      <c r="L9" s="90"/>
      <c r="M9" s="90"/>
      <c r="N9" s="90"/>
      <c r="O9" s="91"/>
      <c r="P9" s="92"/>
      <c r="Q9" s="91"/>
      <c r="R9" s="91"/>
      <c r="BH9" s="93"/>
    </row>
    <row r="10" spans="2:60" s="89" customFormat="1" ht="21" thickBot="1">
      <c r="B10" s="94" t="s">
        <v>135</v>
      </c>
      <c r="C10" s="94"/>
      <c r="D10" s="94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2"/>
      <c r="Q10" s="91"/>
      <c r="R10" s="91"/>
      <c r="BH10" s="93"/>
    </row>
    <row r="11" spans="3:60" s="2" customFormat="1" ht="9.75" hidden="1"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"/>
      <c r="P11" s="5"/>
      <c r="Q11" s="3"/>
      <c r="R11" s="3"/>
      <c r="BH11" s="6"/>
    </row>
    <row r="12" spans="3:60" s="2" customFormat="1" ht="9.75"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P12" s="5"/>
      <c r="Q12" s="3"/>
      <c r="R12" s="3"/>
      <c r="BH12" s="6"/>
    </row>
    <row r="13" spans="2:60" s="2" customFormat="1" ht="21">
      <c r="B13" s="7" t="s">
        <v>48</v>
      </c>
      <c r="D13" s="4"/>
      <c r="G13" s="8"/>
      <c r="H13" s="8"/>
      <c r="I13" s="5"/>
      <c r="J13" s="1"/>
      <c r="K13" s="9"/>
      <c r="L13" s="9"/>
      <c r="M13" s="5"/>
      <c r="N13" s="5"/>
      <c r="O13" s="5"/>
      <c r="P13" s="5"/>
      <c r="Q13" s="3"/>
      <c r="R13" s="3"/>
      <c r="BG13" s="6"/>
      <c r="BH13" s="6"/>
    </row>
    <row r="14" spans="2:60" s="16" customFormat="1" ht="12.75">
      <c r="B14" s="10"/>
      <c r="C14" s="11"/>
      <c r="D14" s="12"/>
      <c r="E14" s="13"/>
      <c r="F14" s="13"/>
      <c r="G14" s="13"/>
      <c r="H14" s="13"/>
      <c r="I14" s="14"/>
      <c r="J14" s="14"/>
      <c r="K14" s="14"/>
      <c r="L14" s="14"/>
      <c r="M14" s="14"/>
      <c r="N14" s="14"/>
      <c r="O14" s="15"/>
      <c r="P14" s="14"/>
      <c r="Q14" s="15"/>
      <c r="R14" s="15"/>
      <c r="BG14" s="17"/>
      <c r="BH14" s="17"/>
    </row>
    <row r="15" spans="2:60" s="16" customFormat="1" ht="13.5">
      <c r="B15" s="101" t="s">
        <v>10</v>
      </c>
      <c r="D15" s="18"/>
      <c r="E15" s="13"/>
      <c r="F15" s="13"/>
      <c r="G15" s="13"/>
      <c r="H15" s="13"/>
      <c r="I15" s="14"/>
      <c r="J15" s="14"/>
      <c r="K15" s="14"/>
      <c r="L15" s="14"/>
      <c r="M15" s="14"/>
      <c r="N15" s="14"/>
      <c r="O15" s="15"/>
      <c r="P15" s="14"/>
      <c r="Q15" s="15"/>
      <c r="R15" s="15"/>
      <c r="BG15" s="17"/>
      <c r="BH15" s="19"/>
    </row>
    <row r="16" spans="2:60" s="16" customFormat="1" ht="13.5">
      <c r="B16" s="101" t="s">
        <v>148</v>
      </c>
      <c r="D16" s="18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5"/>
      <c r="BG16" s="17"/>
      <c r="BH16" s="20"/>
    </row>
    <row r="17" spans="2:60" s="16" customFormat="1" ht="13.5">
      <c r="B17" s="101" t="s">
        <v>3</v>
      </c>
      <c r="D17" s="18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/>
      <c r="BG17" s="17"/>
      <c r="BH17" s="20"/>
    </row>
    <row r="18" spans="2:60" s="16" customFormat="1" ht="13.5">
      <c r="B18" s="101" t="s">
        <v>149</v>
      </c>
      <c r="D18" s="18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5"/>
      <c r="BG18" s="17"/>
      <c r="BH18" s="20"/>
    </row>
    <row r="19" spans="2:250" s="16" customFormat="1" ht="13.5">
      <c r="B19" s="101" t="s">
        <v>150</v>
      </c>
      <c r="C19" s="21"/>
      <c r="D19" s="22"/>
      <c r="E19" s="13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3"/>
      <c r="Q19" s="13"/>
      <c r="R19" s="1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19"/>
      <c r="BH19" s="24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</row>
    <row r="20" spans="2:250" s="16" customFormat="1" ht="13.5">
      <c r="B20" s="101" t="s">
        <v>151</v>
      </c>
      <c r="C20" s="21"/>
      <c r="D20" s="22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3"/>
      <c r="Q20" s="13"/>
      <c r="R20" s="1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19"/>
      <c r="BH20" s="24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</row>
    <row r="21" spans="2:250" s="16" customFormat="1" ht="12.75">
      <c r="B21" s="14"/>
      <c r="D21" s="18"/>
      <c r="E21" s="13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3"/>
      <c r="Q21" s="13"/>
      <c r="R21" s="1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19"/>
      <c r="BH21" s="24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</row>
    <row r="22" spans="2:3" ht="12.75" customHeight="1">
      <c r="B22" s="25"/>
      <c r="C22" s="25"/>
    </row>
    <row r="23" spans="2:250" s="2" customFormat="1" ht="9.75">
      <c r="B23" s="5"/>
      <c r="D23" s="4"/>
      <c r="E23" s="8"/>
      <c r="F23" s="8"/>
      <c r="G23" s="5"/>
      <c r="H23" s="5"/>
      <c r="I23" s="5"/>
      <c r="J23" s="5"/>
      <c r="K23" s="5"/>
      <c r="L23" s="5"/>
      <c r="M23" s="5"/>
      <c r="N23" s="5"/>
      <c r="O23" s="5"/>
      <c r="P23" s="8"/>
      <c r="Q23" s="8"/>
      <c r="R23" s="8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8"/>
      <c r="BH23" s="29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</row>
    <row r="24" spans="2:250" s="2" customFormat="1" ht="9.75">
      <c r="B24" s="30" t="s">
        <v>49</v>
      </c>
      <c r="C24" s="31" t="s">
        <v>50</v>
      </c>
      <c r="D24" s="32" t="s">
        <v>50</v>
      </c>
      <c r="E24" s="30" t="s">
        <v>51</v>
      </c>
      <c r="F24" s="30"/>
      <c r="G24" s="30"/>
      <c r="H24" s="5"/>
      <c r="I24" s="5"/>
      <c r="J24" s="5"/>
      <c r="K24" s="5"/>
      <c r="L24" s="5"/>
      <c r="M24" s="5"/>
      <c r="N24" s="5"/>
      <c r="O24" s="5"/>
      <c r="P24" s="8"/>
      <c r="Q24" s="8"/>
      <c r="R24" s="8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8"/>
      <c r="BH24" s="29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</row>
    <row r="25" spans="2:250" s="2" customFormat="1" ht="9.75">
      <c r="B25" s="30" t="s">
        <v>72</v>
      </c>
      <c r="C25" s="31" t="s">
        <v>52</v>
      </c>
      <c r="D25" s="32" t="s">
        <v>71</v>
      </c>
      <c r="E25" s="30" t="s">
        <v>53</v>
      </c>
      <c r="F25" s="30"/>
      <c r="G25" s="30" t="s">
        <v>54</v>
      </c>
      <c r="H25" s="5"/>
      <c r="I25" s="5"/>
      <c r="J25" s="5"/>
      <c r="K25" s="5"/>
      <c r="L25" s="5"/>
      <c r="M25" s="5"/>
      <c r="N25" s="5"/>
      <c r="O25" s="5"/>
      <c r="P25" s="8"/>
      <c r="Q25" s="8"/>
      <c r="R25" s="8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8"/>
      <c r="BH25" s="29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</row>
    <row r="26" spans="2:250" s="2" customFormat="1" ht="10.5" thickBot="1">
      <c r="B26" s="30" t="s">
        <v>9</v>
      </c>
      <c r="D26" s="4"/>
      <c r="E26" s="8"/>
      <c r="F26" s="8"/>
      <c r="G26" s="5"/>
      <c r="H26" s="5"/>
      <c r="I26" s="5"/>
      <c r="J26" s="5"/>
      <c r="K26" s="5"/>
      <c r="L26" s="5"/>
      <c r="M26" s="5"/>
      <c r="N26" s="5"/>
      <c r="O26" s="5"/>
      <c r="P26" s="8"/>
      <c r="Q26" s="8"/>
      <c r="R26" s="8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8"/>
      <c r="BH26" s="29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</row>
    <row r="27" spans="2:20" ht="12.75" customHeight="1">
      <c r="B27" s="83">
        <f>IF(OR(E27="a+",E27="a",E27="a-",E27="b+",E27="b",E27="b-",E27="c+",E27="c",E27="t"),3,0)</f>
        <v>0</v>
      </c>
      <c r="C27" s="33" t="s">
        <v>56</v>
      </c>
      <c r="D27" s="33" t="str">
        <f>BC1198</f>
        <v>Accounting for Managers I</v>
      </c>
      <c r="E27" s="114"/>
      <c r="F27" s="115"/>
      <c r="G27" s="76" t="str">
        <f>IF(OR(E27="a+",E27="a",E27="a-",E27="b+",E27="b",E27="b-",E27="c+",E27="c"),"Approved",IF(E27="t","transfered course","Minimum grade of C is required"))</f>
        <v>Minimum grade of C is required</v>
      </c>
      <c r="H27" s="34"/>
      <c r="I27" s="95"/>
      <c r="J27" s="35"/>
      <c r="K27" s="35"/>
      <c r="L27" s="35"/>
      <c r="M27" s="35"/>
      <c r="N27" s="35"/>
      <c r="O27" s="36"/>
      <c r="P27" s="36"/>
      <c r="Q27" s="37"/>
      <c r="R27" s="37"/>
      <c r="S27" s="37"/>
      <c r="T27" s="37"/>
    </row>
    <row r="28" spans="2:20" ht="12.75" customHeight="1">
      <c r="B28" s="83">
        <f aca="true" t="shared" si="0" ref="B28:B34">IF(OR(E28="a+",E28="a",E28="a-",E28="b+",E28="b",E28="b-",E28="c+",E28="c",E28="t"),3,0)</f>
        <v>0</v>
      </c>
      <c r="C28" s="33" t="s">
        <v>73</v>
      </c>
      <c r="D28" s="33" t="str">
        <f>BC1587</f>
        <v>Business Decision Analysis I</v>
      </c>
      <c r="E28" s="114"/>
      <c r="F28" s="115"/>
      <c r="G28" s="76" t="str">
        <f aca="true" t="shared" si="1" ref="G28:G34">IF(OR(E28="a+",E28="a",E28="a-",E28="b+",E28="b",E28="b-",E28="c+",E28="c"),"Approved",IF(E28="t","transfered course","Minimum grade of C is required"))</f>
        <v>Minimum grade of C is required</v>
      </c>
      <c r="H28" s="34"/>
      <c r="I28" s="96" t="s">
        <v>141</v>
      </c>
      <c r="J28" s="35"/>
      <c r="K28" s="35"/>
      <c r="L28" s="35"/>
      <c r="M28" s="35"/>
      <c r="N28" s="35"/>
      <c r="O28" s="36"/>
      <c r="P28" s="36"/>
      <c r="Q28" s="37"/>
      <c r="R28" s="37"/>
      <c r="S28" s="37"/>
      <c r="T28" s="37"/>
    </row>
    <row r="29" spans="2:20" ht="12.75" customHeight="1">
      <c r="B29" s="83">
        <f t="shared" si="0"/>
        <v>0</v>
      </c>
      <c r="C29" s="38" t="s">
        <v>66</v>
      </c>
      <c r="D29" s="38" t="s">
        <v>77</v>
      </c>
      <c r="E29" s="114"/>
      <c r="F29" s="115"/>
      <c r="G29" s="76" t="str">
        <f t="shared" si="1"/>
        <v>Minimum grade of C is required</v>
      </c>
      <c r="H29" s="39"/>
      <c r="I29" s="96" t="s">
        <v>142</v>
      </c>
      <c r="J29" s="40"/>
      <c r="K29" s="40"/>
      <c r="L29" s="40"/>
      <c r="M29" s="40"/>
      <c r="N29" s="40"/>
      <c r="O29" s="37"/>
      <c r="P29" s="37"/>
      <c r="Q29" s="37"/>
      <c r="R29" s="37"/>
      <c r="S29" s="37"/>
      <c r="T29" s="37"/>
    </row>
    <row r="30" spans="2:20" ht="12.75" customHeight="1">
      <c r="B30" s="83">
        <f t="shared" si="0"/>
        <v>0</v>
      </c>
      <c r="C30" s="38" t="s">
        <v>68</v>
      </c>
      <c r="D30" s="38" t="s">
        <v>78</v>
      </c>
      <c r="E30" s="114"/>
      <c r="F30" s="115"/>
      <c r="G30" s="76" t="str">
        <f t="shared" si="1"/>
        <v>Minimum grade of C is required</v>
      </c>
      <c r="H30" s="39"/>
      <c r="I30" s="96" t="s">
        <v>143</v>
      </c>
      <c r="J30" s="40"/>
      <c r="K30" s="40"/>
      <c r="L30" s="40"/>
      <c r="M30" s="40"/>
      <c r="N30" s="40"/>
      <c r="O30" s="37"/>
      <c r="P30" s="37"/>
      <c r="Q30" s="37"/>
      <c r="R30" s="37"/>
      <c r="S30" s="37"/>
      <c r="T30" s="37"/>
    </row>
    <row r="31" spans="2:14" ht="12.75" customHeight="1">
      <c r="B31" s="83">
        <f t="shared" si="0"/>
        <v>0</v>
      </c>
      <c r="C31" s="33" t="s">
        <v>57</v>
      </c>
      <c r="D31" s="33" t="str">
        <f>BC2486</f>
        <v>Introduction to Organizational Behaviour</v>
      </c>
      <c r="E31" s="114"/>
      <c r="F31" s="115"/>
      <c r="G31" s="76" t="str">
        <f t="shared" si="1"/>
        <v>Minimum grade of C is required</v>
      </c>
      <c r="H31" s="39"/>
      <c r="I31" s="96"/>
      <c r="J31" s="40"/>
      <c r="K31" s="40"/>
      <c r="L31" s="40"/>
      <c r="M31" s="40"/>
      <c r="N31" s="40"/>
    </row>
    <row r="32" spans="2:14" ht="12.75" customHeight="1">
      <c r="B32" s="83">
        <f t="shared" si="0"/>
        <v>0</v>
      </c>
      <c r="C32" s="33" t="s">
        <v>74</v>
      </c>
      <c r="D32" s="33" t="str">
        <f>BC2588</f>
        <v>Business Decision Analysis II</v>
      </c>
      <c r="E32" s="114"/>
      <c r="F32" s="115"/>
      <c r="G32" s="76" t="str">
        <f t="shared" si="1"/>
        <v>Minimum grade of C is required</v>
      </c>
      <c r="H32" s="39"/>
      <c r="I32" s="98"/>
      <c r="J32" s="40"/>
      <c r="K32" s="40"/>
      <c r="L32" s="40"/>
      <c r="M32" s="40"/>
      <c r="N32" s="40"/>
    </row>
    <row r="33" spans="2:14" ht="12.75" customHeight="1">
      <c r="B33" s="83">
        <f t="shared" si="0"/>
        <v>0</v>
      </c>
      <c r="C33" s="33" t="s">
        <v>67</v>
      </c>
      <c r="D33" s="33" t="s">
        <v>2</v>
      </c>
      <c r="E33" s="114"/>
      <c r="F33" s="115"/>
      <c r="G33" s="76" t="str">
        <f t="shared" si="1"/>
        <v>Minimum grade of C is required</v>
      </c>
      <c r="H33" s="39"/>
      <c r="I33" s="98"/>
      <c r="J33" s="40"/>
      <c r="K33" s="40"/>
      <c r="L33" s="40"/>
      <c r="M33" s="40"/>
      <c r="N33" s="40"/>
    </row>
    <row r="34" spans="2:14" ht="12.75" customHeight="1" thickBot="1">
      <c r="B34" s="83">
        <f t="shared" si="0"/>
        <v>0</v>
      </c>
      <c r="C34" s="33" t="s">
        <v>75</v>
      </c>
      <c r="D34" s="33" t="str">
        <f>BC3407</f>
        <v>Managerial Finance</v>
      </c>
      <c r="E34" s="114"/>
      <c r="F34" s="115"/>
      <c r="G34" s="76" t="str">
        <f t="shared" si="1"/>
        <v>Minimum grade of C is required</v>
      </c>
      <c r="H34" s="39"/>
      <c r="I34" s="99"/>
      <c r="J34" s="40"/>
      <c r="K34" s="40"/>
      <c r="L34" s="40"/>
      <c r="M34" s="40"/>
      <c r="N34" s="40"/>
    </row>
    <row r="35" spans="2:14" ht="12.75" customHeight="1">
      <c r="B35" s="84">
        <f>SUM(B27:B34)</f>
        <v>0</v>
      </c>
      <c r="C35" s="39" t="s">
        <v>6</v>
      </c>
      <c r="D35" s="39"/>
      <c r="E35" s="39"/>
      <c r="F35" s="39"/>
      <c r="G35" s="41"/>
      <c r="H35" s="39"/>
      <c r="J35" s="40"/>
      <c r="K35" s="40"/>
      <c r="L35" s="40"/>
      <c r="M35" s="40"/>
      <c r="N35" s="40"/>
    </row>
    <row r="36" spans="2:8" ht="12.75" customHeight="1">
      <c r="B36" s="39"/>
      <c r="C36" s="39"/>
      <c r="D36" s="39"/>
      <c r="E36" s="39"/>
      <c r="F36" s="39"/>
      <c r="G36" s="39"/>
      <c r="H36" s="39"/>
    </row>
    <row r="37" spans="2:9" ht="12.75" customHeight="1" thickBot="1">
      <c r="B37" s="42" t="s">
        <v>69</v>
      </c>
      <c r="C37" s="37"/>
      <c r="D37" s="37"/>
      <c r="E37" s="37"/>
      <c r="F37" s="37"/>
      <c r="G37" s="41"/>
      <c r="H37" s="39"/>
      <c r="I37" s="37"/>
    </row>
    <row r="38" spans="2:9" ht="12.75" customHeight="1">
      <c r="B38" s="85">
        <f>IF(OR(E38="a+",E38="a",E38="a-",E38="b+",E38="b",E38="b-",E38="c+",E38="c",E38="t"),3,0)</f>
        <v>0</v>
      </c>
      <c r="C38" s="33" t="s">
        <v>62</v>
      </c>
      <c r="D38" s="43" t="s">
        <v>64</v>
      </c>
      <c r="E38" s="114"/>
      <c r="F38" s="115"/>
      <c r="G38" s="76" t="str">
        <f>IF(OR(E38="a+",E38="a",E38="a-",E38="b+",E38="b",E38="b-",E38="c+",E38="c"),"Approved",IF(E38="t","transfered course","Minimum grade of C is required"))</f>
        <v>Minimum grade of C is required</v>
      </c>
      <c r="I38" s="95" t="s">
        <v>0</v>
      </c>
    </row>
    <row r="39" spans="2:9" ht="12.75" customHeight="1" thickBot="1">
      <c r="B39" s="85">
        <f>IF(OR(E39="a+",E39="a",E39="a-",E39="b+",E39="b",E39="b-",E39="c+",E39="c",E39="t"),3,0)</f>
        <v>0</v>
      </c>
      <c r="C39" s="33" t="s">
        <v>63</v>
      </c>
      <c r="D39" s="43" t="s">
        <v>65</v>
      </c>
      <c r="E39" s="114"/>
      <c r="F39" s="115"/>
      <c r="G39" s="76" t="str">
        <f>IF(OR(E39="a+",E39="a",E39="a-",E39="b+",E39="b",E39="b-",E39="c+",E39="c"),"Approved",IF(E39="t","transfered course","Minimum grade of C is required"))</f>
        <v>Minimum grade of C is required</v>
      </c>
      <c r="I39" s="97" t="s">
        <v>1</v>
      </c>
    </row>
    <row r="40" spans="2:7" ht="12.75" customHeight="1">
      <c r="B40" s="84">
        <f>SUM(B38:B39)</f>
        <v>0</v>
      </c>
      <c r="C40" s="37" t="s">
        <v>7</v>
      </c>
      <c r="D40" s="37"/>
      <c r="E40" s="37"/>
      <c r="F40" s="37"/>
      <c r="G40" s="41"/>
    </row>
    <row r="41" spans="2:7" ht="12.75" customHeight="1">
      <c r="B41" s="44"/>
      <c r="C41" s="37"/>
      <c r="D41" s="37"/>
      <c r="E41" s="37"/>
      <c r="F41" s="37"/>
      <c r="G41" s="41"/>
    </row>
    <row r="42" spans="2:9" ht="12.75" customHeight="1" thickBot="1">
      <c r="B42" s="45" t="s">
        <v>4</v>
      </c>
      <c r="D42" s="46"/>
      <c r="E42" s="46"/>
      <c r="F42" s="46"/>
      <c r="G42" s="46"/>
      <c r="I42" s="37"/>
    </row>
    <row r="43" spans="2:9" ht="12.75" customHeight="1">
      <c r="B43" s="85">
        <f>IF(OR(E43="a+",E43="a",E43="a-",E43="b+",E43="b",E43="b-",E43="c+",E43="c",E43="t"),3,0)</f>
        <v>0</v>
      </c>
      <c r="C43" s="33" t="s">
        <v>70</v>
      </c>
      <c r="D43" s="43"/>
      <c r="E43" s="114"/>
      <c r="F43" s="115"/>
      <c r="G43" s="76" t="str">
        <f>IF(OR(E43="a+",E43="a",E43="a-",E43="b+",E43="b",E43="b-",E43="c+",E43="c"),"Approved",IF(E43="t","transfered course","Minimum grade of C is required"))</f>
        <v>Minimum grade of C is required</v>
      </c>
      <c r="H43" s="39"/>
      <c r="I43" s="95" t="s">
        <v>0</v>
      </c>
    </row>
    <row r="44" spans="2:14" ht="12.75" customHeight="1" thickBot="1">
      <c r="B44" s="85">
        <f>IF(OR(E44="a+",E44="a",E44="a-",E44="b+",E44="b",E44="b-",E44="c+",E44="c",E44="t"),3,0)</f>
        <v>0</v>
      </c>
      <c r="C44" s="47" t="s">
        <v>70</v>
      </c>
      <c r="D44" s="48"/>
      <c r="E44" s="114"/>
      <c r="F44" s="115"/>
      <c r="G44" s="76" t="str">
        <f>IF(OR(E44="a+",E44="a",E44="a-",E44="b+",E44="b",E44="b-",E44="c+",E44="c"),"Approved",IF(E44="t","transfered course","Minimum grade of C is required"))</f>
        <v>Minimum grade of C is required</v>
      </c>
      <c r="H44" s="39"/>
      <c r="I44" s="97" t="s">
        <v>1</v>
      </c>
      <c r="J44" s="40"/>
      <c r="K44" s="40"/>
      <c r="L44" s="40"/>
      <c r="M44" s="40"/>
      <c r="N44" s="40"/>
    </row>
    <row r="45" spans="2:14" ht="12.75" customHeight="1">
      <c r="B45" s="84">
        <f>SUM(B43:B44)</f>
        <v>0</v>
      </c>
      <c r="C45" s="37" t="s">
        <v>7</v>
      </c>
      <c r="D45" s="37"/>
      <c r="E45" s="37"/>
      <c r="F45" s="37"/>
      <c r="G45" s="41"/>
      <c r="H45" s="39"/>
      <c r="J45" s="40"/>
      <c r="K45" s="40"/>
      <c r="L45" s="40"/>
      <c r="M45" s="40"/>
      <c r="N45" s="40"/>
    </row>
    <row r="46" spans="2:14" ht="12.75" customHeight="1">
      <c r="B46" s="49"/>
      <c r="C46" s="37"/>
      <c r="D46" s="37"/>
      <c r="E46" s="37"/>
      <c r="F46" s="37"/>
      <c r="G46" s="41"/>
      <c r="H46" s="39"/>
      <c r="J46" s="40"/>
      <c r="K46" s="40"/>
      <c r="L46" s="40"/>
      <c r="M46" s="40"/>
      <c r="N46" s="40"/>
    </row>
    <row r="47" spans="2:7" ht="12.75" customHeight="1" thickBot="1">
      <c r="B47" s="50" t="s">
        <v>5</v>
      </c>
      <c r="D47" s="37"/>
      <c r="E47" s="37"/>
      <c r="F47" s="37"/>
      <c r="G47" s="37"/>
    </row>
    <row r="48" spans="2:9" ht="12.75" customHeight="1">
      <c r="B48" s="85">
        <f>IF(OR(E48="a+",E48="a",E48="a-",E48="b+",E48="b",E48="b-",E48="c+",E48="c",E48="t"),3,0)</f>
        <v>0</v>
      </c>
      <c r="C48" s="33"/>
      <c r="D48" s="43"/>
      <c r="E48" s="114"/>
      <c r="F48" s="115"/>
      <c r="G48" s="76" t="str">
        <f>IF(OR(E48="a+",E48="a",E48="a-",E48="b+",E48="b",E48="b-",E48="c+",E48="c"),"Approved",IF(E48="t","transfered course","Minimum grade of C is required"))</f>
        <v>Minimum grade of C is required</v>
      </c>
      <c r="I48" s="95" t="s">
        <v>0</v>
      </c>
    </row>
    <row r="49" spans="2:9" ht="12.75" customHeight="1" thickBot="1">
      <c r="B49" s="85">
        <f>IF(OR(E49="a+",E49="a",E49="a-",E49="b+",E49="b",E49="b-",E49="c+",E49="c",E49="t"),3,0)</f>
        <v>0</v>
      </c>
      <c r="C49" s="33"/>
      <c r="D49" s="43"/>
      <c r="E49" s="114"/>
      <c r="F49" s="115"/>
      <c r="G49" s="76" t="str">
        <f>IF(OR(E49="a+",E49="a",E49="a-",E49="b+",E49="b",E49="b-",E49="c+",E49="c"),"Approved",IF(E49="t","transfered course","Minimum grade of C is required"))</f>
        <v>Minimum grade of C is required</v>
      </c>
      <c r="I49" s="97" t="s">
        <v>1</v>
      </c>
    </row>
    <row r="50" spans="2:14" ht="12.75" customHeight="1">
      <c r="B50" s="86">
        <f>SUM(B48:B49)</f>
        <v>0</v>
      </c>
      <c r="C50" s="37" t="s">
        <v>7</v>
      </c>
      <c r="D50" s="37"/>
      <c r="E50" s="37"/>
      <c r="F50" s="37"/>
      <c r="G50" s="51"/>
      <c r="J50" s="40"/>
      <c r="K50" s="40"/>
      <c r="L50" s="40"/>
      <c r="M50" s="40"/>
      <c r="N50" s="40"/>
    </row>
    <row r="51" spans="2:14" ht="12.75" customHeight="1">
      <c r="B51" s="52"/>
      <c r="C51" s="37"/>
      <c r="D51" s="37"/>
      <c r="E51" s="37"/>
      <c r="F51" s="37"/>
      <c r="G51" s="51"/>
      <c r="J51" s="53"/>
      <c r="K51" s="53"/>
      <c r="L51" s="53"/>
      <c r="M51" s="53"/>
      <c r="N51" s="53"/>
    </row>
    <row r="52" spans="2:7" ht="12.75" customHeight="1" thickBot="1">
      <c r="B52" s="50" t="s">
        <v>8</v>
      </c>
      <c r="D52" s="50"/>
      <c r="E52" s="37"/>
      <c r="F52" s="37"/>
      <c r="G52" s="37"/>
    </row>
    <row r="53" spans="2:9" ht="12.75" customHeight="1">
      <c r="B53" s="85">
        <f aca="true" t="shared" si="2" ref="B53:B58">IF(OR(E53="a+",E53="a",E53="a-",E53="b+",E53="b",E53="b-",E53="c+",E53="c",E53="t"),3,0)</f>
        <v>0</v>
      </c>
      <c r="C53" s="33"/>
      <c r="D53" s="43"/>
      <c r="E53" s="114"/>
      <c r="F53" s="115"/>
      <c r="G53" s="76" t="str">
        <f aca="true" t="shared" si="3" ref="G53:G58">IF(OR(E53="a+",E53="a",E53="a-",E53="b+",E53="b",E53="b-",E53="c+",E53="c"),"Approved",IF(E53="t","transfered course","Minimum grade of C is required"))</f>
        <v>Minimum grade of C is required</v>
      </c>
      <c r="I53" s="100"/>
    </row>
    <row r="54" spans="2:9" ht="12.75" customHeight="1">
      <c r="B54" s="85">
        <f t="shared" si="2"/>
        <v>0</v>
      </c>
      <c r="C54" s="33"/>
      <c r="D54" s="43"/>
      <c r="E54" s="114"/>
      <c r="F54" s="115"/>
      <c r="G54" s="76" t="str">
        <f t="shared" si="3"/>
        <v>Minimum grade of C is required</v>
      </c>
      <c r="I54" s="96" t="s">
        <v>44</v>
      </c>
    </row>
    <row r="55" spans="2:9" ht="12.75" customHeight="1">
      <c r="B55" s="85">
        <f t="shared" si="2"/>
        <v>0</v>
      </c>
      <c r="C55" s="33"/>
      <c r="D55" s="43"/>
      <c r="E55" s="114"/>
      <c r="F55" s="115"/>
      <c r="G55" s="76" t="str">
        <f t="shared" si="3"/>
        <v>Minimum grade of C is required</v>
      </c>
      <c r="I55" s="96" t="s">
        <v>144</v>
      </c>
    </row>
    <row r="56" spans="2:9" ht="12.75" customHeight="1">
      <c r="B56" s="85">
        <f t="shared" si="2"/>
        <v>0</v>
      </c>
      <c r="C56" s="33"/>
      <c r="D56" s="43"/>
      <c r="E56" s="114"/>
      <c r="F56" s="115"/>
      <c r="G56" s="76" t="str">
        <f t="shared" si="3"/>
        <v>Minimum grade of C is required</v>
      </c>
      <c r="I56" s="96" t="s">
        <v>145</v>
      </c>
    </row>
    <row r="57" spans="2:9" ht="12.75" customHeight="1">
      <c r="B57" s="85">
        <f t="shared" si="2"/>
        <v>0</v>
      </c>
      <c r="C57" s="33"/>
      <c r="D57" s="43"/>
      <c r="E57" s="114"/>
      <c r="F57" s="115"/>
      <c r="G57" s="76" t="str">
        <f t="shared" si="3"/>
        <v>Minimum grade of C is required</v>
      </c>
      <c r="I57" s="96" t="s">
        <v>146</v>
      </c>
    </row>
    <row r="58" spans="2:9" ht="12.75" customHeight="1" thickBot="1">
      <c r="B58" s="85">
        <f t="shared" si="2"/>
        <v>0</v>
      </c>
      <c r="C58" s="33"/>
      <c r="D58" s="43"/>
      <c r="E58" s="114"/>
      <c r="F58" s="115"/>
      <c r="G58" s="76" t="str">
        <f t="shared" si="3"/>
        <v>Minimum grade of C is required</v>
      </c>
      <c r="I58" s="97"/>
    </row>
    <row r="59" spans="2:7" ht="12.75" customHeight="1">
      <c r="B59" s="87">
        <f>SUM(B53:B58)</f>
        <v>0</v>
      </c>
      <c r="C59" s="39" t="s">
        <v>6</v>
      </c>
      <c r="D59" s="39"/>
      <c r="E59" s="39"/>
      <c r="F59" s="39"/>
      <c r="G59" s="54"/>
    </row>
    <row r="60" spans="2:7" ht="12.75" customHeight="1" thickBot="1">
      <c r="B60" s="55"/>
      <c r="C60" s="39"/>
      <c r="D60" s="56"/>
      <c r="E60" s="57"/>
      <c r="F60" s="57"/>
      <c r="G60" s="57"/>
    </row>
    <row r="61" spans="2:9" ht="13.5" thickBot="1">
      <c r="B61" s="58" t="s">
        <v>55</v>
      </c>
      <c r="C61" s="39"/>
      <c r="D61" s="56"/>
      <c r="E61" s="57"/>
      <c r="F61" s="57"/>
      <c r="G61" s="121" t="s">
        <v>152</v>
      </c>
      <c r="H61" s="122"/>
      <c r="I61" s="123"/>
    </row>
    <row r="62" spans="2:9" ht="12.75" customHeight="1">
      <c r="B62" s="85"/>
      <c r="C62" s="33"/>
      <c r="D62" s="59"/>
      <c r="E62" s="60"/>
      <c r="F62" s="57"/>
      <c r="G62" s="124" t="s">
        <v>153</v>
      </c>
      <c r="H62" s="125"/>
      <c r="I62" s="126"/>
    </row>
    <row r="63" spans="2:9" ht="16.5" customHeight="1" thickBot="1">
      <c r="B63" s="85"/>
      <c r="C63" s="33"/>
      <c r="D63" s="59"/>
      <c r="E63" s="60"/>
      <c r="F63" s="57"/>
      <c r="G63" s="127"/>
      <c r="H63" s="128"/>
      <c r="I63" s="129"/>
    </row>
    <row r="64" spans="2:9" ht="12.75" customHeight="1">
      <c r="B64" s="85"/>
      <c r="C64" s="33"/>
      <c r="D64" s="59"/>
      <c r="E64" s="60"/>
      <c r="F64" s="57"/>
      <c r="G64" s="102" t="s">
        <v>154</v>
      </c>
      <c r="H64" s="103"/>
      <c r="I64" s="104"/>
    </row>
    <row r="65" spans="2:9" ht="12.75" customHeight="1">
      <c r="B65" s="85"/>
      <c r="C65" s="33"/>
      <c r="D65" s="59"/>
      <c r="E65" s="60"/>
      <c r="F65" s="57"/>
      <c r="G65" s="105"/>
      <c r="H65" s="106"/>
      <c r="I65" s="107"/>
    </row>
    <row r="66" spans="2:9" ht="12.75" customHeight="1">
      <c r="B66" s="85"/>
      <c r="C66" s="33"/>
      <c r="D66" s="59"/>
      <c r="E66" s="60"/>
      <c r="F66" s="57"/>
      <c r="G66" s="105"/>
      <c r="H66" s="106"/>
      <c r="I66" s="107"/>
    </row>
    <row r="67" spans="2:9" ht="12.75" customHeight="1">
      <c r="B67" s="61">
        <v>60</v>
      </c>
      <c r="C67" s="50" t="s">
        <v>47</v>
      </c>
      <c r="D67" s="37"/>
      <c r="E67" s="37"/>
      <c r="F67" s="37"/>
      <c r="G67" s="105"/>
      <c r="H67" s="106"/>
      <c r="I67" s="107"/>
    </row>
    <row r="68" spans="2:9" ht="12.75" customHeight="1">
      <c r="B68" s="61">
        <f>B35+B45+B40+B50+B59</f>
        <v>0</v>
      </c>
      <c r="C68" s="50" t="s">
        <v>45</v>
      </c>
      <c r="D68" s="37"/>
      <c r="E68" s="37"/>
      <c r="F68" s="37"/>
      <c r="G68" s="105"/>
      <c r="H68" s="106"/>
      <c r="I68" s="107"/>
    </row>
    <row r="69" spans="2:9" ht="12.75" customHeight="1">
      <c r="B69" s="61">
        <f>B67-B68</f>
        <v>60</v>
      </c>
      <c r="C69" s="50" t="s">
        <v>46</v>
      </c>
      <c r="G69" s="105"/>
      <c r="H69" s="106"/>
      <c r="I69" s="107"/>
    </row>
    <row r="70" spans="7:9" ht="12.75" customHeight="1">
      <c r="G70" s="108"/>
      <c r="H70" s="109"/>
      <c r="I70" s="110"/>
    </row>
    <row r="71" spans="7:9" ht="12.75" customHeight="1" thickBot="1">
      <c r="G71" s="111"/>
      <c r="H71" s="112"/>
      <c r="I71" s="113"/>
    </row>
    <row r="72" spans="2:9" ht="12.75" customHeight="1" thickBot="1">
      <c r="B72" s="37" t="s">
        <v>137</v>
      </c>
      <c r="G72" s="116" t="s">
        <v>155</v>
      </c>
      <c r="H72" s="117"/>
      <c r="I72" s="118"/>
    </row>
    <row r="73" spans="7:9" ht="12.75">
      <c r="G73" s="82"/>
      <c r="H73" s="82"/>
      <c r="I73" s="62"/>
    </row>
    <row r="74" spans="7:9" ht="15">
      <c r="G74" s="77"/>
      <c r="H74" s="78"/>
      <c r="I74" s="78"/>
    </row>
    <row r="75" spans="7:9" ht="15">
      <c r="G75" s="79"/>
      <c r="H75" s="80"/>
      <c r="I75" s="80"/>
    </row>
    <row r="76" spans="7:9" ht="15">
      <c r="G76" s="77"/>
      <c r="H76" s="81"/>
      <c r="I76" s="81"/>
    </row>
    <row r="77" spans="7:9" ht="12.75" customHeight="1">
      <c r="G77" s="53"/>
      <c r="H77" s="53"/>
      <c r="I77" s="53"/>
    </row>
    <row r="1084" ht="12.75" customHeight="1">
      <c r="HV1084" s="26" t="s">
        <v>61</v>
      </c>
    </row>
    <row r="1198" ht="12.75" customHeight="1">
      <c r="BC1198" s="26" t="s">
        <v>76</v>
      </c>
    </row>
    <row r="1200" ht="12.75" customHeight="1">
      <c r="BC1200" s="26" t="s">
        <v>86</v>
      </c>
    </row>
    <row r="1486" ht="12.75" customHeight="1">
      <c r="BC1486" s="26" t="s">
        <v>87</v>
      </c>
    </row>
    <row r="1587" ht="12.75" customHeight="1">
      <c r="BC1587" s="26" t="s">
        <v>79</v>
      </c>
    </row>
    <row r="1983" ht="12.75" customHeight="1">
      <c r="BC1983" s="26" t="s">
        <v>88</v>
      </c>
    </row>
    <row r="2105" ht="12.75" customHeight="1">
      <c r="BC2105" s="26" t="s">
        <v>59</v>
      </c>
    </row>
    <row r="2199" ht="12.75" customHeight="1">
      <c r="BC2199" s="26" t="s">
        <v>77</v>
      </c>
    </row>
    <row r="2285" ht="12.75" customHeight="1">
      <c r="BC2285" s="26" t="s">
        <v>78</v>
      </c>
    </row>
    <row r="2486" ht="12.75" customHeight="1">
      <c r="BC2486" s="26" t="s">
        <v>58</v>
      </c>
    </row>
    <row r="2588" ht="12.75" customHeight="1">
      <c r="BC2588" s="26" t="s">
        <v>80</v>
      </c>
    </row>
    <row r="2645" ht="12.75" customHeight="1">
      <c r="BC2645" s="26" t="s">
        <v>89</v>
      </c>
    </row>
    <row r="2654" ht="12.75" customHeight="1">
      <c r="BC2654" s="26" t="s">
        <v>90</v>
      </c>
    </row>
    <row r="2720" ht="12.75" customHeight="1">
      <c r="BC2720" s="26" t="s">
        <v>91</v>
      </c>
    </row>
    <row r="2740" ht="12.75" customHeight="1">
      <c r="BC2740" s="26" t="s">
        <v>92</v>
      </c>
    </row>
    <row r="2840" ht="12.75" customHeight="1">
      <c r="BC2840" s="26" t="s">
        <v>93</v>
      </c>
    </row>
    <row r="2885" ht="12.75" customHeight="1">
      <c r="BC2885" s="26" t="s">
        <v>94</v>
      </c>
    </row>
    <row r="3105" ht="12.75" customHeight="1">
      <c r="BC3105" s="26" t="s">
        <v>95</v>
      </c>
    </row>
    <row r="3107" ht="12.75" customHeight="1">
      <c r="BC3107" s="26" t="s">
        <v>96</v>
      </c>
    </row>
    <row r="3108" ht="12.75" customHeight="1">
      <c r="BC3108" s="26" t="s">
        <v>97</v>
      </c>
    </row>
    <row r="3111" ht="12.75" customHeight="1">
      <c r="BC3111" s="26" t="s">
        <v>60</v>
      </c>
    </row>
    <row r="3116" ht="12.75" customHeight="1">
      <c r="BC3116" s="26" t="s">
        <v>98</v>
      </c>
    </row>
    <row r="3206" ht="12.75" customHeight="1">
      <c r="BC3206" s="26" t="s">
        <v>99</v>
      </c>
    </row>
    <row r="3217" ht="12.75" customHeight="1">
      <c r="BC3217" s="26" t="s">
        <v>100</v>
      </c>
    </row>
    <row r="3218" ht="12.75" customHeight="1">
      <c r="BC3218" s="26" t="s">
        <v>101</v>
      </c>
    </row>
    <row r="3286" ht="12.75" customHeight="1">
      <c r="BC3286" s="26" t="s">
        <v>81</v>
      </c>
    </row>
    <row r="3287" ht="12.75" customHeight="1">
      <c r="BC3287" s="26" t="s">
        <v>102</v>
      </c>
    </row>
    <row r="3310" ht="12.75" customHeight="1">
      <c r="BC3310" s="26" t="s">
        <v>103</v>
      </c>
    </row>
    <row r="3321" ht="12.75" customHeight="1">
      <c r="BC3321" s="26" t="s">
        <v>104</v>
      </c>
    </row>
    <row r="3353" ht="12.75" customHeight="1">
      <c r="BC3353" s="26" t="s">
        <v>105</v>
      </c>
    </row>
    <row r="3407" ht="12.75" customHeight="1">
      <c r="BC3407" s="26" t="s">
        <v>82</v>
      </c>
    </row>
    <row r="3529" ht="12.75" customHeight="1">
      <c r="BC3529" s="26" t="s">
        <v>106</v>
      </c>
    </row>
    <row r="3539" ht="12.75" customHeight="1">
      <c r="BC3539" s="26" t="s">
        <v>107</v>
      </c>
    </row>
    <row r="3597" ht="12.75" customHeight="1">
      <c r="BC3597" s="26" t="s">
        <v>108</v>
      </c>
    </row>
    <row r="3598" ht="12.75" customHeight="1">
      <c r="BC3598" s="26" t="s">
        <v>109</v>
      </c>
    </row>
    <row r="3605" ht="12.75" customHeight="1">
      <c r="BC3605" s="26" t="s">
        <v>83</v>
      </c>
    </row>
    <row r="3606" ht="12.75" customHeight="1">
      <c r="BC3606" s="26" t="s">
        <v>110</v>
      </c>
    </row>
    <row r="3627" ht="12.75" customHeight="1">
      <c r="BC3627" s="26" t="s">
        <v>111</v>
      </c>
    </row>
    <row r="3628" ht="12.75" customHeight="1">
      <c r="BC3628" s="26" t="s">
        <v>112</v>
      </c>
    </row>
    <row r="3635" ht="12.75" customHeight="1">
      <c r="BC3635" s="26" t="s">
        <v>113</v>
      </c>
    </row>
    <row r="3636" ht="12.75" customHeight="1">
      <c r="BC3636" s="26" t="s">
        <v>114</v>
      </c>
    </row>
    <row r="3687" ht="12.75" customHeight="1">
      <c r="BC3687" s="26" t="s">
        <v>84</v>
      </c>
    </row>
    <row r="3697" ht="12.75" customHeight="1">
      <c r="BC3697" s="26" t="s">
        <v>115</v>
      </c>
    </row>
    <row r="3700" ht="12.75" customHeight="1">
      <c r="BC3700" s="26" t="s">
        <v>116</v>
      </c>
    </row>
    <row r="3795" ht="12.75" customHeight="1">
      <c r="BC3795" s="26" t="s">
        <v>117</v>
      </c>
    </row>
    <row r="3799" ht="12.75" customHeight="1">
      <c r="BC3799" s="26" t="s">
        <v>118</v>
      </c>
    </row>
    <row r="3885" ht="12.75" customHeight="1">
      <c r="BC3885" s="26" t="s">
        <v>119</v>
      </c>
    </row>
    <row r="3985" ht="12.75" customHeight="1">
      <c r="BC3985" s="26" t="s">
        <v>120</v>
      </c>
    </row>
    <row r="4083" ht="12.75" customHeight="1">
      <c r="BC4083" s="26" t="s">
        <v>85</v>
      </c>
    </row>
    <row r="4085" ht="12.75" customHeight="1">
      <c r="BC4085" s="26" t="s">
        <v>121</v>
      </c>
    </row>
    <row r="4089" ht="12.75" customHeight="1">
      <c r="BC4089" s="26" t="s">
        <v>122</v>
      </c>
    </row>
    <row r="4108" ht="12.75" customHeight="1">
      <c r="BC4108" s="26" t="s">
        <v>123</v>
      </c>
    </row>
    <row r="4111" ht="12.75" customHeight="1">
      <c r="BC4111" s="26" t="s">
        <v>124</v>
      </c>
    </row>
    <row r="4129" ht="12.75" customHeight="1">
      <c r="BC4129" s="26" t="s">
        <v>125</v>
      </c>
    </row>
    <row r="4130" ht="12.75" customHeight="1">
      <c r="BC4130" s="26" t="s">
        <v>125</v>
      </c>
    </row>
    <row r="4155" ht="12.75" customHeight="1">
      <c r="BC4155" s="26" t="s">
        <v>126</v>
      </c>
    </row>
    <row r="4159" ht="12.75" customHeight="1">
      <c r="BC4159" s="26" t="s">
        <v>127</v>
      </c>
    </row>
    <row r="4175" ht="12.75" customHeight="1">
      <c r="BC4175" s="26" t="s">
        <v>128</v>
      </c>
    </row>
    <row r="4185" ht="12.75" customHeight="1">
      <c r="BC4185" s="26" t="s">
        <v>129</v>
      </c>
    </row>
    <row r="4189" ht="12.75" customHeight="1">
      <c r="BC4189" s="26" t="s">
        <v>130</v>
      </c>
    </row>
    <row r="4203" ht="12.75" customHeight="1">
      <c r="BC4203" s="26" t="s">
        <v>131</v>
      </c>
    </row>
    <row r="4205" ht="12.75" customHeight="1">
      <c r="BC4205" s="26" t="s">
        <v>132</v>
      </c>
    </row>
    <row r="4209" ht="12.75" customHeight="1">
      <c r="BC4209" s="26" t="s">
        <v>133</v>
      </c>
    </row>
    <row r="4211" ht="12.75" customHeight="1">
      <c r="BC4211" s="26" t="s">
        <v>11</v>
      </c>
    </row>
    <row r="4219" ht="12.75" customHeight="1">
      <c r="BC4219" s="26" t="s">
        <v>12</v>
      </c>
    </row>
    <row r="4220" ht="12.75" customHeight="1">
      <c r="BC4220" s="26" t="s">
        <v>13</v>
      </c>
    </row>
    <row r="4224" ht="12.75" customHeight="1">
      <c r="BC4224" s="26" t="s">
        <v>14</v>
      </c>
    </row>
    <row r="4285" ht="12.75" customHeight="1">
      <c r="BC4285" s="26" t="s">
        <v>15</v>
      </c>
    </row>
    <row r="4301" ht="12.75" customHeight="1">
      <c r="BC4301" s="26" t="s">
        <v>16</v>
      </c>
    </row>
    <row r="4316" ht="12.75" customHeight="1">
      <c r="BC4316" s="26" t="s">
        <v>17</v>
      </c>
    </row>
    <row r="4380" ht="12.75" customHeight="1">
      <c r="BC4380" s="26" t="s">
        <v>18</v>
      </c>
    </row>
    <row r="4400" ht="12.75" customHeight="1">
      <c r="BC4400" s="26" t="s">
        <v>19</v>
      </c>
    </row>
    <row r="4419" ht="12.75" customHeight="1">
      <c r="BC4419" s="26" t="s">
        <v>20</v>
      </c>
    </row>
    <row r="4430" ht="12.75" customHeight="1">
      <c r="BC4430" s="26" t="s">
        <v>21</v>
      </c>
    </row>
    <row r="4437" ht="12.75" customHeight="1">
      <c r="BC4437" s="26" t="s">
        <v>22</v>
      </c>
    </row>
    <row r="4483" ht="12.75" customHeight="1">
      <c r="BC4483" s="26" t="s">
        <v>23</v>
      </c>
    </row>
    <row r="4488" ht="12.75" customHeight="1">
      <c r="BC4488" s="26" t="s">
        <v>24</v>
      </c>
    </row>
    <row r="4501" ht="12.75" customHeight="1">
      <c r="BC4501" s="26" t="s">
        <v>25</v>
      </c>
    </row>
    <row r="4539" ht="12.75" customHeight="1">
      <c r="BC4539" s="26" t="s">
        <v>26</v>
      </c>
    </row>
    <row r="4585" ht="12.75" customHeight="1">
      <c r="BC4585" s="26" t="s">
        <v>27</v>
      </c>
    </row>
    <row r="4626" ht="12.75" customHeight="1">
      <c r="BC4626" s="26" t="s">
        <v>28</v>
      </c>
    </row>
    <row r="4655" ht="12.75" customHeight="1">
      <c r="BC4655" s="26" t="s">
        <v>29</v>
      </c>
    </row>
    <row r="4785" ht="12.75" customHeight="1">
      <c r="BC4785" s="26" t="s">
        <v>30</v>
      </c>
    </row>
    <row r="4795" ht="12.75" customHeight="1">
      <c r="BC4795" s="26" t="s">
        <v>31</v>
      </c>
    </row>
    <row r="4809" ht="12.75" customHeight="1">
      <c r="BC4809" s="26" t="s">
        <v>32</v>
      </c>
    </row>
    <row r="4821" ht="12.75" customHeight="1">
      <c r="BC4821" s="26" t="s">
        <v>33</v>
      </c>
    </row>
    <row r="4829" ht="12.75" customHeight="1">
      <c r="BC4829" s="26" t="s">
        <v>34</v>
      </c>
    </row>
    <row r="4835" ht="12.75" customHeight="1">
      <c r="BC4835" s="26" t="s">
        <v>35</v>
      </c>
    </row>
    <row r="4836" ht="12.75" customHeight="1">
      <c r="BC4836" s="26" t="s">
        <v>36</v>
      </c>
    </row>
    <row r="4837" ht="12.75" customHeight="1">
      <c r="BC4837" s="26" t="s">
        <v>37</v>
      </c>
    </row>
    <row r="4838" ht="12.75" customHeight="1">
      <c r="BC4838" s="26" t="s">
        <v>38</v>
      </c>
    </row>
    <row r="4840" ht="12.75" customHeight="1">
      <c r="BC4840" s="26" t="s">
        <v>39</v>
      </c>
    </row>
    <row r="4848" ht="12.75" customHeight="1">
      <c r="BC4848" s="26" t="s">
        <v>40</v>
      </c>
    </row>
    <row r="4875" ht="12.75" customHeight="1">
      <c r="BC4875" s="26" t="s">
        <v>41</v>
      </c>
    </row>
    <row r="4880" ht="12.75" customHeight="1">
      <c r="BC4880" s="26" t="s">
        <v>42</v>
      </c>
    </row>
    <row r="4885" ht="12.75" customHeight="1">
      <c r="BC4885" s="26" t="s">
        <v>43</v>
      </c>
    </row>
  </sheetData>
  <sheetProtection/>
  <mergeCells count="26">
    <mergeCell ref="E58:F58"/>
    <mergeCell ref="E44:F44"/>
    <mergeCell ref="E48:F48"/>
    <mergeCell ref="E49:F49"/>
    <mergeCell ref="E53:F53"/>
    <mergeCell ref="E56:F56"/>
    <mergeCell ref="E54:F54"/>
    <mergeCell ref="E55:F55"/>
    <mergeCell ref="E27:F27"/>
    <mergeCell ref="E28:F28"/>
    <mergeCell ref="E29:F29"/>
    <mergeCell ref="E30:F30"/>
    <mergeCell ref="E31:F31"/>
    <mergeCell ref="B3:J3"/>
    <mergeCell ref="B4:J4"/>
    <mergeCell ref="B5:J5"/>
    <mergeCell ref="E32:F32"/>
    <mergeCell ref="E33:F33"/>
    <mergeCell ref="G72:I72"/>
    <mergeCell ref="E57:F57"/>
    <mergeCell ref="E34:F34"/>
    <mergeCell ref="E38:F38"/>
    <mergeCell ref="E39:F39"/>
    <mergeCell ref="E43:F43"/>
    <mergeCell ref="G61:I61"/>
    <mergeCell ref="G62:I63"/>
  </mergeCells>
  <printOptions/>
  <pageMargins left="0.25" right="0.25" top="0.25" bottom="0.25" header="0.511811023622047" footer="0.511811023622047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UNBSJ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 b</cp:lastModifiedBy>
  <cp:lastPrinted>2008-10-21T17:53:30Z</cp:lastPrinted>
  <dcterms:created xsi:type="dcterms:W3CDTF">2003-07-24T17:29:05Z</dcterms:created>
  <dcterms:modified xsi:type="dcterms:W3CDTF">2019-08-09T13:12:12Z</dcterms:modified>
  <cp:category/>
  <cp:version/>
  <cp:contentType/>
  <cp:contentStatus/>
</cp:coreProperties>
</file>