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36" yWindow="3636" windowWidth="13956" windowHeight="142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'Sheet1'!$B$1:$J$61</definedName>
  </definedNames>
  <calcPr fullCalcOnLoad="1"/>
</workbook>
</file>

<file path=xl/sharedStrings.xml><?xml version="1.0" encoding="utf-8"?>
<sst xmlns="http://schemas.openxmlformats.org/spreadsheetml/2006/main" count="159" uniqueCount="148">
  <si>
    <t>Total</t>
  </si>
  <si>
    <t xml:space="preserve">Total </t>
  </si>
  <si>
    <t>BUSINESS ELECTIVE - 3chs</t>
  </si>
  <si>
    <t xml:space="preserve">NON-BUSINESS ELECTIVES 6chs </t>
  </si>
  <si>
    <t>REQUIRED BUSINESS COURSES - 15 chs</t>
  </si>
  <si>
    <t>Income Taxation</t>
  </si>
  <si>
    <t>Auditing</t>
  </si>
  <si>
    <t>Accounting Theory</t>
  </si>
  <si>
    <t>Independent Study: Marketing</t>
  </si>
  <si>
    <t>Marketing Research</t>
  </si>
  <si>
    <t>Public &amp; Non-Profit Marketing</t>
  </si>
  <si>
    <t>International Marketing</t>
  </si>
  <si>
    <t>Advanced Financial Management</t>
  </si>
  <si>
    <t>Investment Analysis &amp; Portfolio Management</t>
  </si>
  <si>
    <t>Canadian Financial Institutions</t>
  </si>
  <si>
    <t>Derivatives: Options &amp; Futures</t>
  </si>
  <si>
    <t>Organization Theory &amp; Design</t>
  </si>
  <si>
    <t>Organizations &amp; E-Commerce</t>
  </si>
  <si>
    <t>The Corporation, Union, &amp; Society</t>
  </si>
  <si>
    <t>Organizational Development</t>
  </si>
  <si>
    <t>Independent Study: Quantitative Methods</t>
  </si>
  <si>
    <t>Project Management</t>
  </si>
  <si>
    <t>Management Information System I</t>
  </si>
  <si>
    <t>Independent Study: HRM &amp; Industrial Relations</t>
  </si>
  <si>
    <t>Negotiations &amp; Dispute Resolutions</t>
  </si>
  <si>
    <t>Public Policy &amp; Labour Management Relations</t>
  </si>
  <si>
    <t>Collective Bargaining</t>
  </si>
  <si>
    <t>Collective Bargaining in the Public Sector</t>
  </si>
  <si>
    <t>Recruitment &amp; Selection</t>
  </si>
  <si>
    <t>Training &amp; Development</t>
  </si>
  <si>
    <t>Compensation Structure Development</t>
  </si>
  <si>
    <t>Evaluating &amp; Rewarding Employee Performance</t>
  </si>
  <si>
    <t>International Human Resource Management</t>
  </si>
  <si>
    <t>Management of Technology</t>
  </si>
  <si>
    <t>International Industrial Relations</t>
  </si>
  <si>
    <t>Strategic HRM Policy</t>
  </si>
  <si>
    <t>Work Term Report III</t>
  </si>
  <si>
    <t>Total credit hours acquired</t>
  </si>
  <si>
    <t>Total credit hours left to complete the degree</t>
  </si>
  <si>
    <t>Total credit hours required to complete  the degree</t>
  </si>
  <si>
    <t>PLEASE FOLLOW THE DIRECTIONS CAREFULLY</t>
  </si>
  <si>
    <t xml:space="preserve">CREDIT </t>
  </si>
  <si>
    <t>COURSE</t>
  </si>
  <si>
    <t>LETTER</t>
  </si>
  <si>
    <t>NUMBER</t>
  </si>
  <si>
    <t>GRADE</t>
  </si>
  <si>
    <t>STATUS</t>
  </si>
  <si>
    <t>COURSES THAT DO NOT MEET THE REQUIREMENTS</t>
  </si>
  <si>
    <t>BA1216</t>
  </si>
  <si>
    <t>BA2504</t>
  </si>
  <si>
    <t>Introduction to Organizational Behaviour</t>
  </si>
  <si>
    <t>Introduction to Electronic Commerce</t>
  </si>
  <si>
    <t>Business Research Methods</t>
  </si>
  <si>
    <t>Introduction to Tourism</t>
  </si>
  <si>
    <t>ECON1013</t>
  </si>
  <si>
    <t>ECON1023</t>
  </si>
  <si>
    <t>Introduction to Microeconomics</t>
  </si>
  <si>
    <t>Introduction to Macroeconomics</t>
  </si>
  <si>
    <t>BA2217</t>
  </si>
  <si>
    <t>BA2303</t>
  </si>
  <si>
    <t>REQUIRED ECONOMICS COURSES - 6chs</t>
  </si>
  <si>
    <t>BA</t>
  </si>
  <si>
    <t>MINIMUM GRADE OF C REQUIRED</t>
  </si>
  <si>
    <t>TO COUNT THESE COURSES</t>
  </si>
  <si>
    <t>TITLE</t>
  </si>
  <si>
    <t>HOURS</t>
  </si>
  <si>
    <t>BA3425</t>
  </si>
  <si>
    <t>Accounting for Managers I</t>
  </si>
  <si>
    <t>Accounting for Managers II</t>
  </si>
  <si>
    <t>Principles of Marketing</t>
  </si>
  <si>
    <t>Business Decision Analysis I</t>
  </si>
  <si>
    <t>Business Decision Analysis II</t>
  </si>
  <si>
    <t>Marketing Management</t>
  </si>
  <si>
    <t>Managerial Finance</t>
  </si>
  <si>
    <t>Management Science: Deterministic Models</t>
  </si>
  <si>
    <t>Business Law</t>
  </si>
  <si>
    <t>Competitive Strategy</t>
  </si>
  <si>
    <t>Accounting Lab</t>
  </si>
  <si>
    <t>Intro. To Organizational Behaviour</t>
  </si>
  <si>
    <t>Verbal Communication</t>
  </si>
  <si>
    <t>Tech. Fundementals of E-commerce</t>
  </si>
  <si>
    <t>Intro. to Management Info. System</t>
  </si>
  <si>
    <t>Administrative Law</t>
  </si>
  <si>
    <t>Employment Law</t>
  </si>
  <si>
    <t>Intro. To Human Resource Management</t>
  </si>
  <si>
    <t>Work Term Report I</t>
  </si>
  <si>
    <t>Issues in Business &amp; Society</t>
  </si>
  <si>
    <t>Industry Impact of E-Commerce</t>
  </si>
  <si>
    <t>Frontiers of E-Commerce</t>
  </si>
  <si>
    <t>Government &amp; Business</t>
  </si>
  <si>
    <t>Accounting for Managers III</t>
  </si>
  <si>
    <t>Intermediate Accounting I</t>
  </si>
  <si>
    <t>Intermediate Accounting II</t>
  </si>
  <si>
    <t>Marketing on the Internet</t>
  </si>
  <si>
    <t>Consumer Behaviour</t>
  </si>
  <si>
    <t>Marketing Communications</t>
  </si>
  <si>
    <t>Marketing of Services</t>
  </si>
  <si>
    <t>Organizational Communication</t>
  </si>
  <si>
    <t>The Management of Planned Change</t>
  </si>
  <si>
    <t>Managerial Forecasting</t>
  </si>
  <si>
    <t>Special Topics in Managerial Forecasting</t>
  </si>
  <si>
    <t>Management Science: Probabilistic Models</t>
  </si>
  <si>
    <t>Management System Analysis I</t>
  </si>
  <si>
    <t>Management System Analysis II</t>
  </si>
  <si>
    <t>Production &amp; Operation Management I</t>
  </si>
  <si>
    <t>Production &amp; Operation Management II</t>
  </si>
  <si>
    <t>Labour Law</t>
  </si>
  <si>
    <t>Legal, Privacy &amp; Security Issues in E-Comm.</t>
  </si>
  <si>
    <t>Intro. To Industrial Relations</t>
  </si>
  <si>
    <t>Contemporary Industrial Relations</t>
  </si>
  <si>
    <t>Co-Op Work Term Report II</t>
  </si>
  <si>
    <t>Independent Study - E-Commerce</t>
  </si>
  <si>
    <t>Independent Study: Management</t>
  </si>
  <si>
    <t>Studies in Small Business</t>
  </si>
  <si>
    <t>Frontiers of E-Commerce II</t>
  </si>
  <si>
    <t>Research Methodology</t>
  </si>
  <si>
    <t>Research Report</t>
  </si>
  <si>
    <t>Strategic Management &amp; Information</t>
  </si>
  <si>
    <t>Advanced Topics in Government</t>
  </si>
  <si>
    <t>International &amp; Comparative Management</t>
  </si>
  <si>
    <t>Independent Study: Accounting</t>
  </si>
  <si>
    <t>Current Accounting Issues</t>
  </si>
  <si>
    <t>Advanced Management Accounting</t>
  </si>
  <si>
    <t>Accounting Information System</t>
  </si>
  <si>
    <t>Contemporary Issues in Management Accounting</t>
  </si>
  <si>
    <t>Advanced Accounting</t>
  </si>
  <si>
    <t>Last Updated:  June, 2019</t>
  </si>
  <si>
    <t>AUDIT FORM</t>
  </si>
  <si>
    <t xml:space="preserve">Date: </t>
  </si>
  <si>
    <t>GPA:</t>
  </si>
  <si>
    <t>FACULTY OF BUSINESS</t>
  </si>
  <si>
    <t>Student Name:</t>
  </si>
  <si>
    <t>Student Number:</t>
  </si>
  <si>
    <t xml:space="preserve">A MINIMUM GRADE OF C IS REQUIRED </t>
  </si>
  <si>
    <t>THE CERTIFICATE IN BUSINESS LEVEL I</t>
  </si>
  <si>
    <t>TO COUNT THESE COURSES TOWARDS</t>
  </si>
  <si>
    <t>Certificate of Business I (C-BA I)</t>
  </si>
  <si>
    <t>FOR OFFICE USE ONLY</t>
  </si>
  <si>
    <t>TRANSCRIPT DATE:</t>
  </si>
  <si>
    <t>PROGRESS:</t>
  </si>
  <si>
    <t>EXPECTED TERM OF COMPLETION:</t>
  </si>
  <si>
    <t>1. Type your name, student number and date in the spaces provided above.</t>
  </si>
  <si>
    <t>2. Obtain your transcript and, if applicable, your original transfer credit assessment.</t>
  </si>
  <si>
    <t>3. Record all courses that have a grade of D, F, W or "#" in the "COURSES THAT DO NOT MEET THE REQUIREMENTS" section.</t>
  </si>
  <si>
    <t>4. Place the remaining courses in the appropriate sections of the audit form.</t>
  </si>
  <si>
    <t>5. Put the grade that you earned on the "LETTER GRADE" field.  Look for the "approved" notation in the yellow status box.  Credit hours will be added automatically.</t>
  </si>
  <si>
    <t>6. Due to changes in the curriculum you may not be able to find the course number of some BA courses.  Please consult the Faculty of Business Advisor for assistance.</t>
  </si>
  <si>
    <t>7. Please submit your form for revision two terms before the term of completion to aflood1@unb.ca or mhernand@unb.ca..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</si>
</sst>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[$-1009]mmmm\ d\,\ yyyy"/>
    <numFmt numFmtId="174" formatCode="[$-1009]mmmm\ d\,\ yyyy;@"/>
    <numFmt numFmtId="175" formatCode="[$-409]d\-mmm\-yy;@"/>
    <numFmt numFmtId="176" formatCode="[$-409]mmmm\ d\,\ yyyy;@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b/>
      <sz val="13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b/>
      <sz val="16"/>
      <color indexed="10"/>
      <name val="Arial"/>
      <family val="2"/>
    </font>
    <font>
      <b/>
      <sz val="14"/>
      <color indexed="3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  <font>
      <b/>
      <sz val="16"/>
      <color rgb="FFFF0000"/>
      <name val="Arial"/>
      <family val="2"/>
    </font>
    <font>
      <b/>
      <sz val="14"/>
      <color rgb="FF0070C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71" fontId="3" fillId="33" borderId="0" xfId="42" applyFont="1" applyFill="1" applyBorder="1" applyAlignment="1">
      <alignment vertical="top"/>
    </xf>
    <xf numFmtId="171" fontId="3" fillId="33" borderId="0" xfId="42" applyFont="1" applyFill="1" applyBorder="1" applyAlignment="1">
      <alignment/>
    </xf>
    <xf numFmtId="171" fontId="4" fillId="33" borderId="0" xfId="42" applyFont="1" applyFill="1" applyBorder="1" applyAlignment="1">
      <alignment horizontal="right" vertical="center"/>
    </xf>
    <xf numFmtId="171" fontId="8" fillId="33" borderId="0" xfId="42" applyFont="1" applyFill="1" applyBorder="1" applyAlignment="1">
      <alignment/>
    </xf>
    <xf numFmtId="171" fontId="4" fillId="33" borderId="0" xfId="42" applyFont="1" applyFill="1" applyBorder="1" applyAlignment="1">
      <alignment/>
    </xf>
    <xf numFmtId="171" fontId="5" fillId="33" borderId="0" xfId="42" applyFont="1" applyFill="1" applyBorder="1" applyAlignment="1">
      <alignment/>
    </xf>
    <xf numFmtId="171" fontId="0" fillId="33" borderId="0" xfId="42" applyFont="1" applyFill="1" applyBorder="1" applyAlignment="1">
      <alignment/>
    </xf>
    <xf numFmtId="0" fontId="0" fillId="33" borderId="0" xfId="0" applyFont="1" applyFill="1" applyBorder="1" applyAlignment="1">
      <alignment/>
    </xf>
    <xf numFmtId="171" fontId="0" fillId="33" borderId="0" xfId="42" applyFont="1" applyFill="1" applyBorder="1" applyAlignment="1">
      <alignment vertical="top"/>
    </xf>
    <xf numFmtId="171" fontId="5" fillId="33" borderId="0" xfId="42" applyFont="1" applyFill="1" applyBorder="1" applyAlignment="1">
      <alignment horizontal="center" vertical="center"/>
    </xf>
    <xf numFmtId="171" fontId="5" fillId="33" borderId="0" xfId="42" applyFont="1" applyFill="1" applyBorder="1" applyAlignment="1">
      <alignment/>
    </xf>
    <xf numFmtId="171" fontId="9" fillId="33" borderId="0" xfId="42" applyFont="1" applyFill="1" applyBorder="1" applyAlignment="1">
      <alignment vertical="center"/>
    </xf>
    <xf numFmtId="0" fontId="3" fillId="33" borderId="0" xfId="0" applyFont="1" applyFill="1" applyAlignment="1">
      <alignment/>
    </xf>
    <xf numFmtId="171" fontId="4" fillId="33" borderId="0" xfId="42" applyFont="1" applyFill="1" applyBorder="1" applyAlignment="1">
      <alignment/>
    </xf>
    <xf numFmtId="171" fontId="4" fillId="33" borderId="0" xfId="42" applyFont="1" applyFill="1" applyBorder="1" applyAlignment="1">
      <alignment horizontal="center" vertical="center"/>
    </xf>
    <xf numFmtId="171" fontId="6" fillId="33" borderId="0" xfId="42" applyFont="1" applyFill="1" applyBorder="1" applyAlignment="1">
      <alignment vertical="center"/>
    </xf>
    <xf numFmtId="171" fontId="4" fillId="33" borderId="0" xfId="42" applyFont="1" applyFill="1" applyBorder="1" applyAlignment="1">
      <alignment/>
    </xf>
    <xf numFmtId="0" fontId="4" fillId="33" borderId="0" xfId="0" applyFont="1" applyFill="1" applyBorder="1" applyAlignment="1">
      <alignment/>
    </xf>
    <xf numFmtId="171" fontId="4" fillId="33" borderId="0" xfId="42" applyFont="1" applyFill="1" applyBorder="1" applyAlignment="1">
      <alignment vertical="top"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171" fontId="3" fillId="33" borderId="12" xfId="42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4" fillId="33" borderId="0" xfId="0" applyNumberFormat="1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0" xfId="0" applyFont="1" applyFill="1" applyAlignment="1">
      <alignment horizontal="center"/>
    </xf>
    <xf numFmtId="171" fontId="3" fillId="34" borderId="10" xfId="42" applyFont="1" applyFill="1" applyBorder="1" applyAlignment="1">
      <alignment vertical="center"/>
    </xf>
    <xf numFmtId="0" fontId="7" fillId="5" borderId="10" xfId="42" applyNumberFormat="1" applyFont="1" applyFill="1" applyBorder="1" applyAlignment="1">
      <alignment horizontal="center" vertical="center"/>
    </xf>
    <xf numFmtId="0" fontId="3" fillId="5" borderId="10" xfId="0" applyNumberFormat="1" applyFont="1" applyFill="1" applyBorder="1" applyAlignment="1">
      <alignment horizontal="center"/>
    </xf>
    <xf numFmtId="0" fontId="6" fillId="5" borderId="10" xfId="42" applyNumberFormat="1" applyFont="1" applyFill="1" applyBorder="1" applyAlignment="1">
      <alignment horizontal="center" vertical="center"/>
    </xf>
    <xf numFmtId="0" fontId="56" fillId="33" borderId="0" xfId="42" applyNumberFormat="1" applyFont="1" applyFill="1" applyBorder="1" applyAlignment="1">
      <alignment vertical="top" wrapText="1"/>
    </xf>
    <xf numFmtId="0" fontId="56" fillId="33" borderId="0" xfId="42" applyNumberFormat="1" applyFont="1" applyFill="1" applyBorder="1" applyAlignment="1">
      <alignment horizontal="left" vertical="top"/>
    </xf>
    <xf numFmtId="0" fontId="0" fillId="35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2" fillId="33" borderId="0" xfId="42" applyNumberFormat="1" applyFont="1" applyFill="1" applyAlignment="1">
      <alignment vertical="center"/>
    </xf>
    <xf numFmtId="176" fontId="13" fillId="33" borderId="0" xfId="42" applyNumberFormat="1" applyFont="1" applyFill="1" applyBorder="1" applyAlignment="1" applyProtection="1">
      <alignment/>
      <protection locked="0"/>
    </xf>
    <xf numFmtId="0" fontId="0" fillId="33" borderId="0" xfId="42" applyNumberFormat="1" applyFont="1" applyFill="1" applyBorder="1" applyAlignment="1" applyProtection="1">
      <alignment/>
      <protection locked="0"/>
    </xf>
    <xf numFmtId="0" fontId="0" fillId="35" borderId="0" xfId="0" applyFont="1" applyFill="1" applyBorder="1" applyAlignment="1">
      <alignment/>
    </xf>
    <xf numFmtId="20" fontId="10" fillId="33" borderId="14" xfId="42" applyNumberFormat="1" applyFont="1" applyFill="1" applyBorder="1" applyAlignment="1">
      <alignment vertical="top"/>
    </xf>
    <xf numFmtId="0" fontId="57" fillId="35" borderId="0" xfId="0" applyFont="1" applyFill="1" applyBorder="1" applyAlignment="1">
      <alignment horizontal="left"/>
    </xf>
    <xf numFmtId="0" fontId="5" fillId="33" borderId="0" xfId="42" applyNumberFormat="1" applyFont="1" applyFill="1" applyAlignment="1">
      <alignment horizontal="right" vertical="center"/>
    </xf>
    <xf numFmtId="0" fontId="0" fillId="33" borderId="0" xfId="42" applyNumberFormat="1" applyFont="1" applyFill="1" applyAlignment="1">
      <alignment/>
    </xf>
    <xf numFmtId="0" fontId="12" fillId="33" borderId="0" xfId="42" applyNumberFormat="1" applyFont="1" applyFill="1" applyBorder="1" applyAlignment="1">
      <alignment vertical="center"/>
    </xf>
    <xf numFmtId="0" fontId="11" fillId="33" borderId="0" xfId="42" applyNumberFormat="1" applyFont="1" applyFill="1" applyAlignment="1">
      <alignment vertical="center"/>
    </xf>
    <xf numFmtId="20" fontId="10" fillId="33" borderId="0" xfId="42" applyNumberFormat="1" applyFont="1" applyFill="1" applyBorder="1" applyAlignment="1">
      <alignment vertical="top"/>
    </xf>
    <xf numFmtId="0" fontId="13" fillId="35" borderId="0" xfId="0" applyFont="1" applyFill="1" applyBorder="1" applyAlignment="1">
      <alignment/>
    </xf>
    <xf numFmtId="171" fontId="13" fillId="35" borderId="0" xfId="42" applyFont="1" applyFill="1" applyBorder="1" applyAlignment="1">
      <alignment vertical="top"/>
    </xf>
    <xf numFmtId="0" fontId="13" fillId="35" borderId="0" xfId="0" applyFont="1" applyFill="1" applyBorder="1" applyAlignment="1">
      <alignment/>
    </xf>
    <xf numFmtId="171" fontId="13" fillId="35" borderId="0" xfId="42" applyFont="1" applyFill="1" applyBorder="1" applyAlignment="1">
      <alignment/>
    </xf>
    <xf numFmtId="171" fontId="14" fillId="35" borderId="0" xfId="42" applyFont="1" applyFill="1" applyBorder="1" applyAlignment="1">
      <alignment horizontal="right" vertical="center"/>
    </xf>
    <xf numFmtId="0" fontId="10" fillId="35" borderId="15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58" fillId="33" borderId="0" xfId="42" applyNumberFormat="1" applyFont="1" applyFill="1" applyBorder="1" applyAlignment="1">
      <alignment horizontal="left"/>
    </xf>
    <xf numFmtId="0" fontId="59" fillId="33" borderId="19" xfId="42" applyNumberFormat="1" applyFont="1" applyFill="1" applyBorder="1" applyAlignment="1">
      <alignment horizontal="left" vertical="top" wrapText="1"/>
    </xf>
    <xf numFmtId="0" fontId="59" fillId="33" borderId="20" xfId="42" applyNumberFormat="1" applyFont="1" applyFill="1" applyBorder="1" applyAlignment="1">
      <alignment horizontal="left" vertical="top" wrapText="1"/>
    </xf>
    <xf numFmtId="0" fontId="59" fillId="33" borderId="21" xfId="42" applyNumberFormat="1" applyFont="1" applyFill="1" applyBorder="1" applyAlignment="1">
      <alignment horizontal="left" vertical="top" wrapText="1"/>
    </xf>
    <xf numFmtId="0" fontId="59" fillId="33" borderId="22" xfId="42" applyNumberFormat="1" applyFont="1" applyFill="1" applyBorder="1" applyAlignment="1">
      <alignment horizontal="left" vertical="top" wrapText="1"/>
    </xf>
    <xf numFmtId="0" fontId="59" fillId="33" borderId="0" xfId="42" applyNumberFormat="1" applyFont="1" applyFill="1" applyBorder="1" applyAlignment="1">
      <alignment horizontal="left" vertical="top" wrapText="1"/>
    </xf>
    <xf numFmtId="0" fontId="59" fillId="33" borderId="23" xfId="42" applyNumberFormat="1" applyFont="1" applyFill="1" applyBorder="1" applyAlignment="1">
      <alignment horizontal="left" vertical="top" wrapText="1"/>
    </xf>
    <xf numFmtId="0" fontId="5" fillId="33" borderId="22" xfId="42" applyNumberFormat="1" applyFont="1" applyFill="1" applyBorder="1" applyAlignment="1">
      <alignment vertical="top" wrapText="1"/>
    </xf>
    <xf numFmtId="0" fontId="5" fillId="33" borderId="0" xfId="42" applyNumberFormat="1" applyFont="1" applyFill="1" applyBorder="1" applyAlignment="1">
      <alignment vertical="top" wrapText="1"/>
    </xf>
    <xf numFmtId="0" fontId="5" fillId="33" borderId="23" xfId="42" applyNumberFormat="1" applyFont="1" applyFill="1" applyBorder="1" applyAlignment="1">
      <alignment vertical="top" wrapText="1"/>
    </xf>
    <xf numFmtId="0" fontId="5" fillId="33" borderId="24" xfId="42" applyNumberFormat="1" applyFont="1" applyFill="1" applyBorder="1" applyAlignment="1">
      <alignment vertical="top" wrapText="1"/>
    </xf>
    <xf numFmtId="0" fontId="5" fillId="33" borderId="14" xfId="42" applyNumberFormat="1" applyFont="1" applyFill="1" applyBorder="1" applyAlignment="1">
      <alignment vertical="top" wrapText="1"/>
    </xf>
    <xf numFmtId="0" fontId="5" fillId="33" borderId="25" xfId="42" applyNumberFormat="1" applyFont="1" applyFill="1" applyBorder="1" applyAlignment="1">
      <alignment vertical="top" wrapText="1"/>
    </xf>
    <xf numFmtId="171" fontId="15" fillId="35" borderId="0" xfId="42" applyFont="1" applyFill="1" applyBorder="1" applyAlignment="1">
      <alignment/>
    </xf>
    <xf numFmtId="0" fontId="15" fillId="33" borderId="0" xfId="0" applyFont="1" applyFill="1" applyBorder="1" applyAlignment="1">
      <alignment/>
    </xf>
    <xf numFmtId="171" fontId="15" fillId="33" borderId="0" xfId="42" applyFont="1" applyFill="1" applyBorder="1" applyAlignment="1">
      <alignment vertical="top"/>
    </xf>
    <xf numFmtId="171" fontId="16" fillId="33" borderId="0" xfId="42" applyFont="1" applyFill="1" applyBorder="1" applyAlignment="1">
      <alignment/>
    </xf>
    <xf numFmtId="171" fontId="15" fillId="33" borderId="0" xfId="42" applyFont="1" applyFill="1" applyBorder="1" applyAlignment="1">
      <alignment/>
    </xf>
    <xf numFmtId="0" fontId="15" fillId="33" borderId="0" xfId="0" applyFont="1" applyFill="1" applyBorder="1" applyAlignment="1">
      <alignment/>
    </xf>
    <xf numFmtId="171" fontId="16" fillId="33" borderId="0" xfId="42" applyFont="1" applyFill="1" applyBorder="1" applyAlignment="1">
      <alignment horizontal="right" vertical="center"/>
    </xf>
    <xf numFmtId="171" fontId="16" fillId="33" borderId="0" xfId="42" applyFont="1" applyFill="1" applyBorder="1" applyAlignment="1">
      <alignment horizontal="center" vertical="center"/>
    </xf>
    <xf numFmtId="171" fontId="15" fillId="33" borderId="0" xfId="42" applyFont="1" applyFill="1" applyBorder="1" applyAlignment="1">
      <alignment/>
    </xf>
    <xf numFmtId="171" fontId="16" fillId="33" borderId="0" xfId="42" applyFont="1" applyFill="1" applyBorder="1" applyAlignment="1">
      <alignment/>
    </xf>
    <xf numFmtId="171" fontId="16" fillId="33" borderId="0" xfId="42" applyFont="1" applyFill="1" applyBorder="1" applyAlignment="1">
      <alignment vertical="center"/>
    </xf>
    <xf numFmtId="171" fontId="15" fillId="33" borderId="0" xfId="42" applyFont="1" applyFill="1" applyBorder="1" applyAlignment="1">
      <alignment vertical="center"/>
    </xf>
    <xf numFmtId="0" fontId="10" fillId="0" borderId="0" xfId="42" applyNumberFormat="1" applyFont="1" applyAlignment="1">
      <alignment/>
    </xf>
    <xf numFmtId="0" fontId="17" fillId="0" borderId="0" xfId="42" applyNumberFormat="1" applyFont="1" applyAlignment="1">
      <alignment/>
    </xf>
    <xf numFmtId="0" fontId="17" fillId="0" borderId="0" xfId="42" applyNumberFormat="1" applyFont="1" applyAlignment="1">
      <alignment vertical="top"/>
    </xf>
    <xf numFmtId="0" fontId="10" fillId="0" borderId="0" xfId="42" applyNumberFormat="1" applyFont="1" applyAlignment="1">
      <alignment/>
    </xf>
    <xf numFmtId="0" fontId="17" fillId="36" borderId="0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0" fillId="0" borderId="0" xfId="42" applyNumberFormat="1" applyFont="1" applyAlignment="1">
      <alignment horizontal="right" vertical="center"/>
    </xf>
    <xf numFmtId="0" fontId="58" fillId="33" borderId="0" xfId="42" applyNumberFormat="1" applyFont="1" applyFill="1" applyBorder="1" applyAlignment="1">
      <alignment horizontal="left" wrapText="1"/>
    </xf>
    <xf numFmtId="0" fontId="56" fillId="33" borderId="0" xfId="42" applyNumberFormat="1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5" fillId="37" borderId="27" xfId="42" applyNumberFormat="1" applyFont="1" applyFill="1" applyBorder="1" applyAlignment="1">
      <alignment horizontal="center" vertical="top" wrapText="1"/>
    </xf>
    <xf numFmtId="0" fontId="5" fillId="37" borderId="15" xfId="42" applyNumberFormat="1" applyFont="1" applyFill="1" applyBorder="1" applyAlignment="1">
      <alignment horizontal="center" vertical="top" wrapText="1"/>
    </xf>
    <xf numFmtId="0" fontId="5" fillId="37" borderId="28" xfId="42" applyNumberFormat="1" applyFont="1" applyFill="1" applyBorder="1" applyAlignment="1">
      <alignment horizontal="center" vertical="top" wrapText="1"/>
    </xf>
    <xf numFmtId="0" fontId="59" fillId="33" borderId="19" xfId="42" applyNumberFormat="1" applyFont="1" applyFill="1" applyBorder="1" applyAlignment="1">
      <alignment horizontal="left" vertical="top" wrapText="1"/>
    </xf>
    <xf numFmtId="0" fontId="59" fillId="33" borderId="20" xfId="42" applyNumberFormat="1" applyFont="1" applyFill="1" applyBorder="1" applyAlignment="1">
      <alignment horizontal="left" vertical="top" wrapText="1"/>
    </xf>
    <xf numFmtId="0" fontId="59" fillId="33" borderId="21" xfId="42" applyNumberFormat="1" applyFont="1" applyFill="1" applyBorder="1" applyAlignment="1">
      <alignment horizontal="left" vertical="top" wrapText="1"/>
    </xf>
    <xf numFmtId="0" fontId="59" fillId="33" borderId="24" xfId="42" applyNumberFormat="1" applyFont="1" applyFill="1" applyBorder="1" applyAlignment="1">
      <alignment horizontal="left" vertical="top" wrapText="1"/>
    </xf>
    <xf numFmtId="0" fontId="59" fillId="33" borderId="14" xfId="42" applyNumberFormat="1" applyFont="1" applyFill="1" applyBorder="1" applyAlignment="1">
      <alignment horizontal="left" vertical="top" wrapText="1"/>
    </xf>
    <xf numFmtId="0" fontId="59" fillId="33" borderId="25" xfId="42" applyNumberFormat="1" applyFont="1" applyFill="1" applyBorder="1" applyAlignment="1">
      <alignment horizontal="left" vertical="top" wrapText="1"/>
    </xf>
    <xf numFmtId="0" fontId="5" fillId="33" borderId="27" xfId="42" applyNumberFormat="1" applyFont="1" applyFill="1" applyBorder="1" applyAlignment="1">
      <alignment horizontal="left" vertical="top" wrapText="1"/>
    </xf>
    <xf numFmtId="0" fontId="5" fillId="33" borderId="15" xfId="42" applyNumberFormat="1" applyFont="1" applyFill="1" applyBorder="1" applyAlignment="1">
      <alignment horizontal="left" vertical="top" wrapText="1"/>
    </xf>
    <xf numFmtId="0" fontId="5" fillId="33" borderId="28" xfId="42" applyNumberFormat="1" applyFont="1" applyFill="1" applyBorder="1" applyAlignment="1">
      <alignment horizontal="left" vertical="top" wrapText="1"/>
    </xf>
    <xf numFmtId="0" fontId="58" fillId="33" borderId="0" xfId="42" applyNumberFormat="1" applyFont="1" applyFill="1" applyBorder="1" applyAlignment="1">
      <alignment horizontal="left" wrapText="1"/>
    </xf>
    <xf numFmtId="0" fontId="12" fillId="33" borderId="0" xfId="42" applyNumberFormat="1" applyFont="1" applyFill="1" applyBorder="1" applyAlignment="1">
      <alignment horizontal="center" vertical="center"/>
    </xf>
    <xf numFmtId="0" fontId="11" fillId="33" borderId="0" xfId="42" applyNumberFormat="1" applyFont="1" applyFill="1" applyAlignment="1">
      <alignment horizontal="center" vertical="center"/>
    </xf>
    <xf numFmtId="0" fontId="57" fillId="38" borderId="29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1676400</xdr:colOff>
      <xdr:row>1</xdr:row>
      <xdr:rowOff>95250</xdr:rowOff>
    </xdr:from>
    <xdr:to>
      <xdr:col>5</xdr:col>
      <xdr:colOff>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333375"/>
          <a:ext cx="1447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P4878"/>
  <sheetViews>
    <sheetView tabSelected="1" zoomScalePageLayoutView="0" workbookViewId="0" topLeftCell="A1">
      <selection activeCell="G10" sqref="G10"/>
    </sheetView>
  </sheetViews>
  <sheetFormatPr defaultColWidth="9.140625" defaultRowHeight="12.75" customHeight="1"/>
  <cols>
    <col min="1" max="1" width="9.140625" style="15" customWidth="1"/>
    <col min="2" max="2" width="10.00390625" style="15" customWidth="1"/>
    <col min="3" max="3" width="9.00390625" style="15" customWidth="1"/>
    <col min="4" max="4" width="39.421875" style="15" customWidth="1"/>
    <col min="5" max="5" width="7.421875" style="15" customWidth="1"/>
    <col min="6" max="6" width="2.421875" style="15" customWidth="1"/>
    <col min="7" max="7" width="28.421875" style="15" customWidth="1"/>
    <col min="8" max="8" width="4.421875" style="15" customWidth="1"/>
    <col min="9" max="9" width="43.8515625" style="15" customWidth="1"/>
    <col min="10" max="14" width="25.7109375" style="15" customWidth="1"/>
    <col min="15" max="15" width="36.00390625" style="15" customWidth="1"/>
    <col min="16" max="16" width="11.421875" style="15" bestFit="1" customWidth="1"/>
    <col min="17" max="16384" width="9.140625" style="15" customWidth="1"/>
  </cols>
  <sheetData>
    <row r="1" ht="18.75" customHeight="1"/>
    <row r="2" ht="18.75" customHeight="1"/>
    <row r="3" spans="2:10" s="26" customFormat="1" ht="18.75" customHeight="1">
      <c r="B3" s="124" t="s">
        <v>130</v>
      </c>
      <c r="C3" s="124"/>
      <c r="D3" s="124"/>
      <c r="E3" s="124"/>
      <c r="F3" s="124"/>
      <c r="G3" s="124"/>
      <c r="H3" s="124"/>
      <c r="I3" s="124"/>
      <c r="J3" s="124"/>
    </row>
    <row r="4" spans="2:14" s="52" customFormat="1" ht="27" customHeight="1">
      <c r="B4" s="125" t="s">
        <v>127</v>
      </c>
      <c r="C4" s="125"/>
      <c r="D4" s="125"/>
      <c r="E4" s="125"/>
      <c r="F4" s="125"/>
      <c r="G4" s="125"/>
      <c r="H4" s="125"/>
      <c r="I4" s="125"/>
      <c r="J4" s="125"/>
      <c r="K4" s="64"/>
      <c r="L4" s="62"/>
      <c r="M4" s="58"/>
      <c r="N4" s="58"/>
    </row>
    <row r="5" spans="2:14" s="52" customFormat="1" ht="23.25">
      <c r="B5" s="124" t="s">
        <v>136</v>
      </c>
      <c r="C5" s="124"/>
      <c r="D5" s="124"/>
      <c r="E5" s="124"/>
      <c r="F5" s="124"/>
      <c r="G5" s="124"/>
      <c r="H5" s="124"/>
      <c r="I5" s="124"/>
      <c r="J5" s="124"/>
      <c r="K5" s="63"/>
      <c r="L5" s="62"/>
      <c r="M5" s="58"/>
      <c r="N5" s="58"/>
    </row>
    <row r="6" spans="3:15" s="52" customFormat="1" ht="23.25" thickBot="1">
      <c r="C6" s="53"/>
      <c r="D6" s="54"/>
      <c r="E6" s="55"/>
      <c r="F6" s="55"/>
      <c r="J6" s="56"/>
      <c r="M6" s="57"/>
      <c r="N6" s="58"/>
      <c r="O6" s="58"/>
    </row>
    <row r="7" spans="2:57" s="52" customFormat="1" ht="21" thickBot="1">
      <c r="B7" s="59" t="s">
        <v>131</v>
      </c>
      <c r="C7" s="59"/>
      <c r="D7" s="59"/>
      <c r="F7" s="65"/>
      <c r="G7" s="65"/>
      <c r="I7" s="126" t="s">
        <v>129</v>
      </c>
      <c r="L7" s="60"/>
      <c r="M7" s="57"/>
      <c r="N7" s="58"/>
      <c r="O7" s="58"/>
      <c r="BE7" s="61"/>
    </row>
    <row r="8" spans="2:60" s="66" customFormat="1" ht="21" customHeight="1" hidden="1">
      <c r="B8" s="59" t="s">
        <v>131</v>
      </c>
      <c r="C8" s="59"/>
      <c r="E8" s="67"/>
      <c r="F8" s="67"/>
      <c r="G8" s="67"/>
      <c r="H8" s="67"/>
      <c r="I8" s="67"/>
      <c r="J8" s="67"/>
      <c r="K8" s="67"/>
      <c r="L8" s="67"/>
      <c r="M8" s="67"/>
      <c r="N8" s="67"/>
      <c r="O8" s="68"/>
      <c r="P8" s="69"/>
      <c r="Q8" s="68"/>
      <c r="R8" s="68"/>
      <c r="BH8" s="70"/>
    </row>
    <row r="9" spans="2:60" s="66" customFormat="1" ht="21" thickBot="1">
      <c r="B9" s="59" t="s">
        <v>132</v>
      </c>
      <c r="C9" s="59"/>
      <c r="D9" s="59"/>
      <c r="F9" s="67"/>
      <c r="G9" s="67"/>
      <c r="H9" s="67"/>
      <c r="I9" s="67"/>
      <c r="J9" s="67"/>
      <c r="K9" s="67"/>
      <c r="L9" s="67"/>
      <c r="M9" s="67"/>
      <c r="N9" s="67"/>
      <c r="O9" s="68"/>
      <c r="P9" s="69"/>
      <c r="Q9" s="68"/>
      <c r="R9" s="68"/>
      <c r="BH9" s="70"/>
    </row>
    <row r="10" spans="2:60" s="66" customFormat="1" ht="21" thickBot="1">
      <c r="B10" s="71" t="s">
        <v>128</v>
      </c>
      <c r="C10" s="71"/>
      <c r="D10" s="71"/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69"/>
      <c r="Q10" s="68"/>
      <c r="R10" s="68"/>
      <c r="BH10" s="70"/>
    </row>
    <row r="11" spans="3:60" s="1" customFormat="1" ht="9.75" hidden="1"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2"/>
      <c r="P11" s="4"/>
      <c r="Q11" s="2"/>
      <c r="R11" s="2"/>
      <c r="BH11" s="5"/>
    </row>
    <row r="12" spans="3:60" s="1" customFormat="1" ht="15.75" customHeight="1"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2"/>
      <c r="P12" s="4"/>
      <c r="Q12" s="2"/>
      <c r="R12" s="2"/>
      <c r="BH12" s="5"/>
    </row>
    <row r="13" spans="2:60" s="1" customFormat="1" ht="16.5">
      <c r="B13" s="6" t="s">
        <v>40</v>
      </c>
      <c r="D13" s="3"/>
      <c r="G13" s="7"/>
      <c r="H13" s="7"/>
      <c r="I13" s="4"/>
      <c r="J13" s="4"/>
      <c r="K13" s="4"/>
      <c r="L13" s="4"/>
      <c r="M13" s="4"/>
      <c r="N13" s="4"/>
      <c r="O13" s="4"/>
      <c r="P13" s="4"/>
      <c r="Q13" s="2"/>
      <c r="R13" s="2"/>
      <c r="BG13" s="5"/>
      <c r="BH13" s="5"/>
    </row>
    <row r="14" spans="1:54" s="105" customFormat="1" ht="15">
      <c r="A14" s="100"/>
      <c r="B14" s="101" t="s">
        <v>141</v>
      </c>
      <c r="C14" s="102"/>
      <c r="D14" s="103"/>
      <c r="E14" s="103"/>
      <c r="F14" s="103"/>
      <c r="G14" s="103"/>
      <c r="H14" s="101"/>
      <c r="I14" s="104"/>
      <c r="J14" s="101"/>
      <c r="K14" s="104"/>
      <c r="L14" s="104"/>
      <c r="BA14" s="106"/>
      <c r="BB14" s="106"/>
    </row>
    <row r="15" spans="2:60" s="89" customFormat="1" ht="13.5">
      <c r="B15" s="88" t="s">
        <v>142</v>
      </c>
      <c r="D15" s="90"/>
      <c r="E15" s="91"/>
      <c r="F15" s="91"/>
      <c r="G15" s="91"/>
      <c r="H15" s="91"/>
      <c r="I15" s="92"/>
      <c r="J15" s="92"/>
      <c r="K15" s="92"/>
      <c r="L15" s="92"/>
      <c r="M15" s="92"/>
      <c r="N15" s="92"/>
      <c r="O15" s="93"/>
      <c r="P15" s="92"/>
      <c r="Q15" s="93"/>
      <c r="R15" s="93"/>
      <c r="BG15" s="94"/>
      <c r="BH15" s="95"/>
    </row>
    <row r="16" spans="2:60" s="89" customFormat="1" ht="13.5">
      <c r="B16" s="88" t="s">
        <v>143</v>
      </c>
      <c r="D16" s="90"/>
      <c r="E16" s="91"/>
      <c r="F16" s="91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3"/>
      <c r="R16" s="93"/>
      <c r="BG16" s="94"/>
      <c r="BH16" s="96"/>
    </row>
    <row r="17" spans="2:60" s="89" customFormat="1" ht="13.5">
      <c r="B17" s="88" t="s">
        <v>144</v>
      </c>
      <c r="D17" s="90"/>
      <c r="E17" s="91"/>
      <c r="F17" s="91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3"/>
      <c r="R17" s="93"/>
      <c r="BG17" s="94"/>
      <c r="BH17" s="96"/>
    </row>
    <row r="18" spans="2:60" s="89" customFormat="1" ht="13.5">
      <c r="B18" s="88" t="s">
        <v>145</v>
      </c>
      <c r="D18" s="90"/>
      <c r="E18" s="91"/>
      <c r="F18" s="91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3"/>
      <c r="R18" s="93"/>
      <c r="BG18" s="94"/>
      <c r="BH18" s="96"/>
    </row>
    <row r="19" spans="2:250" s="89" customFormat="1" ht="13.5">
      <c r="B19" s="88" t="s">
        <v>146</v>
      </c>
      <c r="D19" s="90"/>
      <c r="E19" s="91"/>
      <c r="F19" s="91"/>
      <c r="G19" s="92"/>
      <c r="H19" s="92"/>
      <c r="I19" s="92"/>
      <c r="J19" s="92"/>
      <c r="K19" s="92"/>
      <c r="L19" s="92"/>
      <c r="M19" s="92"/>
      <c r="N19" s="92"/>
      <c r="O19" s="92"/>
      <c r="P19" s="91"/>
      <c r="Q19" s="91"/>
      <c r="R19" s="91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5"/>
      <c r="BH19" s="99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</row>
    <row r="20" spans="2:250" s="89" customFormat="1" ht="13.5">
      <c r="B20" s="88" t="s">
        <v>147</v>
      </c>
      <c r="D20" s="90"/>
      <c r="E20" s="91"/>
      <c r="F20" s="91"/>
      <c r="G20" s="92"/>
      <c r="H20" s="92"/>
      <c r="I20" s="92"/>
      <c r="J20" s="92"/>
      <c r="K20" s="98"/>
      <c r="L20" s="93"/>
      <c r="M20" s="93"/>
      <c r="N20" s="92"/>
      <c r="O20" s="92"/>
      <c r="P20" s="91"/>
      <c r="Q20" s="91"/>
      <c r="R20" s="91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5"/>
      <c r="BH20" s="99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</row>
    <row r="21" spans="2:250" s="10" customFormat="1" ht="12.75">
      <c r="B21" s="9"/>
      <c r="D21" s="11"/>
      <c r="E21" s="8"/>
      <c r="F21" s="8"/>
      <c r="G21" s="9"/>
      <c r="H21" s="9"/>
      <c r="I21" s="9"/>
      <c r="J21" s="9"/>
      <c r="K21" s="9"/>
      <c r="L21" s="9"/>
      <c r="M21" s="9"/>
      <c r="N21" s="9"/>
      <c r="O21" s="9"/>
      <c r="P21" s="8"/>
      <c r="Q21" s="8"/>
      <c r="R21" s="8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2"/>
      <c r="BH21" s="14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</row>
    <row r="22" spans="2:250" s="1" customFormat="1" ht="9.75">
      <c r="B22" s="4"/>
      <c r="D22" s="3"/>
      <c r="E22" s="7"/>
      <c r="F22" s="7"/>
      <c r="G22" s="4"/>
      <c r="H22" s="4"/>
      <c r="I22" s="4"/>
      <c r="J22" s="4"/>
      <c r="K22" s="4"/>
      <c r="L22" s="4"/>
      <c r="M22" s="4"/>
      <c r="N22" s="4"/>
      <c r="O22" s="4"/>
      <c r="P22" s="7"/>
      <c r="Q22" s="7"/>
      <c r="R22" s="7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7"/>
      <c r="BH22" s="18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</row>
    <row r="23" spans="2:250" s="1" customFormat="1" ht="9.75">
      <c r="B23" s="19" t="s">
        <v>41</v>
      </c>
      <c r="C23" s="20" t="s">
        <v>42</v>
      </c>
      <c r="D23" s="21" t="s">
        <v>42</v>
      </c>
      <c r="E23" s="19" t="s">
        <v>43</v>
      </c>
      <c r="F23" s="19"/>
      <c r="G23" s="19"/>
      <c r="H23" s="4"/>
      <c r="I23" s="4"/>
      <c r="J23" s="4"/>
      <c r="K23" s="4"/>
      <c r="L23" s="4"/>
      <c r="M23" s="4"/>
      <c r="N23" s="4"/>
      <c r="O23" s="4"/>
      <c r="P23" s="7"/>
      <c r="Q23" s="7"/>
      <c r="R23" s="7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7"/>
      <c r="BH23" s="18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</row>
    <row r="24" spans="2:250" s="1" customFormat="1" ht="9.75">
      <c r="B24" s="19" t="s">
        <v>65</v>
      </c>
      <c r="C24" s="20" t="s">
        <v>44</v>
      </c>
      <c r="D24" s="21" t="s">
        <v>64</v>
      </c>
      <c r="E24" s="19" t="s">
        <v>45</v>
      </c>
      <c r="F24" s="19"/>
      <c r="G24" s="19" t="s">
        <v>46</v>
      </c>
      <c r="H24" s="4"/>
      <c r="I24" s="4"/>
      <c r="J24" s="4"/>
      <c r="K24" s="4"/>
      <c r="L24" s="4"/>
      <c r="M24" s="4"/>
      <c r="N24" s="4"/>
      <c r="O24" s="4"/>
      <c r="P24" s="7"/>
      <c r="Q24" s="7"/>
      <c r="R24" s="7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7"/>
      <c r="BH24" s="18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</row>
    <row r="25" spans="2:250" s="1" customFormat="1" ht="10.5" thickBot="1">
      <c r="B25" s="19" t="s">
        <v>4</v>
      </c>
      <c r="D25" s="3"/>
      <c r="E25" s="7"/>
      <c r="F25" s="7"/>
      <c r="G25" s="4"/>
      <c r="H25" s="4"/>
      <c r="I25" s="4"/>
      <c r="J25" s="4"/>
      <c r="K25" s="4"/>
      <c r="L25" s="4"/>
      <c r="M25" s="4"/>
      <c r="N25" s="4"/>
      <c r="O25" s="4"/>
      <c r="P25" s="7"/>
      <c r="Q25" s="7"/>
      <c r="R25" s="7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7"/>
      <c r="BH25" s="18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</row>
    <row r="26" spans="2:20" ht="12.75" customHeight="1">
      <c r="B26" s="47">
        <f>IF(OR(E26="a+",E26="a",E26="a-",E26="b+",E26="b",E26="b-",E26="c+",E26="c",E26="t"),3,0)</f>
        <v>0</v>
      </c>
      <c r="C26" s="22" t="s">
        <v>48</v>
      </c>
      <c r="D26" s="22" t="str">
        <f>BC1191</f>
        <v>Accounting for Managers I</v>
      </c>
      <c r="E26" s="109"/>
      <c r="F26" s="110"/>
      <c r="G26" s="46" t="str">
        <f>IF(OR(E26="a+",E26="a",E26="a-",E26="b+",E26="b",E26="b-",E26="c+",E26="c"),"Approved",IF(E26="t","transfered course","Minimum grade of C is required"))</f>
        <v>Minimum grade of C is required</v>
      </c>
      <c r="H26" s="23"/>
      <c r="I26" s="72"/>
      <c r="J26" s="24"/>
      <c r="K26" s="24"/>
      <c r="L26" s="24"/>
      <c r="M26" s="24"/>
      <c r="N26" s="24"/>
      <c r="O26" s="25"/>
      <c r="P26" s="25"/>
      <c r="Q26" s="26"/>
      <c r="R26" s="26"/>
      <c r="S26" s="26"/>
      <c r="T26" s="26"/>
    </row>
    <row r="27" spans="2:20" ht="12.75" customHeight="1">
      <c r="B27" s="47">
        <f>IF(OR(E27="a+",E27="a",E27="a-",E27="b+",E27="b",E27="b-",E27="c+",E27="c",E27="t"),3,0)</f>
        <v>0</v>
      </c>
      <c r="C27" s="27" t="s">
        <v>58</v>
      </c>
      <c r="D27" s="27" t="s">
        <v>68</v>
      </c>
      <c r="E27" s="109"/>
      <c r="F27" s="110"/>
      <c r="G27" s="46" t="str">
        <f>IF(OR(E27="a+",E27="a",E27="a-",E27="b+",E27="b",E27="b-",E27="c+",E27="c"),"Approved",IF(E27="t","transfered course","Minimum grade of C is required"))</f>
        <v>Minimum grade of C is required</v>
      </c>
      <c r="H27" s="23"/>
      <c r="I27" s="73" t="s">
        <v>133</v>
      </c>
      <c r="J27" s="24"/>
      <c r="K27" s="24"/>
      <c r="L27" s="24"/>
      <c r="M27" s="24"/>
      <c r="N27" s="24"/>
      <c r="O27" s="25"/>
      <c r="P27" s="25"/>
      <c r="Q27" s="26"/>
      <c r="R27" s="26"/>
      <c r="S27" s="26"/>
      <c r="T27" s="26"/>
    </row>
    <row r="28" spans="2:20" ht="12.75" customHeight="1">
      <c r="B28" s="47">
        <f>IF(OR(E28="a+",E28="a",E28="a-",E28="b+",E28="b",E28="b-",E28="c+",E28="c",E28="t"),3,0)</f>
        <v>0</v>
      </c>
      <c r="C28" s="27" t="s">
        <v>59</v>
      </c>
      <c r="D28" s="27" t="s">
        <v>69</v>
      </c>
      <c r="E28" s="109"/>
      <c r="F28" s="110"/>
      <c r="G28" s="46" t="str">
        <f>IF(OR(E28="a+",E28="a",E28="a-",E28="b+",E28="b",E28="b-",E28="c+",E28="c"),"Approved",IF(E28="t","transfered course","Minimum grade of C is required"))</f>
        <v>Minimum grade of C is required</v>
      </c>
      <c r="H28" s="28"/>
      <c r="I28" s="73" t="s">
        <v>135</v>
      </c>
      <c r="J28" s="29"/>
      <c r="K28" s="29"/>
      <c r="L28" s="29"/>
      <c r="M28" s="29"/>
      <c r="N28" s="29"/>
      <c r="O28" s="26"/>
      <c r="P28" s="26"/>
      <c r="Q28" s="26"/>
      <c r="R28" s="26"/>
      <c r="S28" s="26"/>
      <c r="T28" s="26"/>
    </row>
    <row r="29" spans="2:20" ht="12.75" customHeight="1">
      <c r="B29" s="47">
        <f>IF(OR(E29="a+",E29="a",E29="a-",E29="b+",E29="b",E29="b-",E29="c+",E29="c",E29="t"),3,0)</f>
        <v>0</v>
      </c>
      <c r="C29" s="22" t="s">
        <v>49</v>
      </c>
      <c r="D29" s="22" t="str">
        <f>BC2479</f>
        <v>Introduction to Organizational Behaviour</v>
      </c>
      <c r="E29" s="109"/>
      <c r="F29" s="110"/>
      <c r="G29" s="46" t="str">
        <f>IF(OR(E29="a+",E29="a",E29="a-",E29="b+",E29="b",E29="b-",E29="c+",E29="c"),"Approved",IF(E29="t","transfered course","Minimum grade of C is required"))</f>
        <v>Minimum grade of C is required</v>
      </c>
      <c r="H29" s="28"/>
      <c r="I29" s="73" t="s">
        <v>134</v>
      </c>
      <c r="J29" s="29"/>
      <c r="K29" s="29"/>
      <c r="L29" s="29"/>
      <c r="M29" s="29"/>
      <c r="N29" s="29"/>
      <c r="O29" s="26"/>
      <c r="P29" s="26"/>
      <c r="Q29" s="26"/>
      <c r="R29" s="26"/>
      <c r="S29" s="26"/>
      <c r="T29" s="26"/>
    </row>
    <row r="30" spans="2:14" ht="12.75" customHeight="1" thickBot="1">
      <c r="B30" s="47">
        <f>IF(OR(E30="a+",E30="a",E30="a-",E30="b+",E30="b",E30="b-",E30="c+",E30="c",E30="t"),3,0)</f>
        <v>0</v>
      </c>
      <c r="C30" s="22" t="s">
        <v>66</v>
      </c>
      <c r="D30" s="22" t="str">
        <f>BC3400</f>
        <v>Managerial Finance</v>
      </c>
      <c r="E30" s="109"/>
      <c r="F30" s="110"/>
      <c r="G30" s="46" t="str">
        <f>IF(OR(E30="a+",E30="a",E30="a-",E30="b+",E30="b",E30="b-",E30="c+",E30="c"),"Approved",IF(E30="t","transfered course","Minimum grade of C is required"))</f>
        <v>Minimum grade of C is required</v>
      </c>
      <c r="H30" s="28"/>
      <c r="I30" s="74"/>
      <c r="J30" s="29"/>
      <c r="K30" s="29"/>
      <c r="L30" s="29"/>
      <c r="M30" s="29"/>
      <c r="N30" s="29"/>
    </row>
    <row r="31" spans="2:14" ht="12.75" customHeight="1">
      <c r="B31" s="48">
        <f>SUM(B26:B30)</f>
        <v>0</v>
      </c>
      <c r="C31" s="28" t="s">
        <v>0</v>
      </c>
      <c r="D31" s="28"/>
      <c r="E31" s="28"/>
      <c r="F31" s="28"/>
      <c r="G31" s="30"/>
      <c r="H31" s="28"/>
      <c r="J31" s="29"/>
      <c r="K31" s="29"/>
      <c r="L31" s="29"/>
      <c r="M31" s="29"/>
      <c r="N31" s="29"/>
    </row>
    <row r="32" spans="2:14" ht="12.75" customHeight="1">
      <c r="B32" s="28"/>
      <c r="C32" s="28"/>
      <c r="D32" s="28"/>
      <c r="E32" s="28"/>
      <c r="F32" s="28"/>
      <c r="G32" s="28"/>
      <c r="H32" s="28"/>
      <c r="J32" s="29"/>
      <c r="K32" s="29"/>
      <c r="L32" s="29"/>
      <c r="M32" s="29"/>
      <c r="N32" s="29"/>
    </row>
    <row r="33" spans="2:14" ht="12.75" customHeight="1" thickBot="1">
      <c r="B33" s="31" t="s">
        <v>60</v>
      </c>
      <c r="C33" s="26"/>
      <c r="D33" s="26"/>
      <c r="E33" s="26"/>
      <c r="F33" s="26"/>
      <c r="G33" s="30"/>
      <c r="H33" s="28"/>
      <c r="J33" s="29"/>
      <c r="K33" s="29"/>
      <c r="L33" s="29"/>
      <c r="M33" s="29"/>
      <c r="N33" s="29"/>
    </row>
    <row r="34" spans="2:14" ht="12.75" customHeight="1">
      <c r="B34" s="49">
        <f>IF(OR(E34="a+",E34="a",E34="a-",E34="b+",E34="b",E34="b-",E34="c+",E34="c",E34="t"),3,0)</f>
        <v>0</v>
      </c>
      <c r="C34" s="22" t="s">
        <v>54</v>
      </c>
      <c r="D34" s="32" t="s">
        <v>56</v>
      </c>
      <c r="E34" s="109"/>
      <c r="F34" s="110"/>
      <c r="G34" s="46" t="str">
        <f>IF(OR(E34="a+",E34="a",E34="a-",E34="b+",E34="b",E34="b-",E34="c+",E34="c"),"Approved",IF(E34="t","transfered course","Minimum grade of C is required"))</f>
        <v>Minimum grade of C is required</v>
      </c>
      <c r="H34" s="28"/>
      <c r="I34" s="72" t="s">
        <v>62</v>
      </c>
      <c r="J34" s="29"/>
      <c r="K34" s="29"/>
      <c r="L34" s="29"/>
      <c r="M34" s="29"/>
      <c r="N34" s="29"/>
    </row>
    <row r="35" spans="2:9" ht="12.75" customHeight="1" thickBot="1">
      <c r="B35" s="49">
        <f>IF(OR(E35="a+",E35="a",E35="a-",E35="b+",E35="b",E35="b-",E35="c+",E35="c",E35="t"),3,0)</f>
        <v>0</v>
      </c>
      <c r="C35" s="22" t="s">
        <v>55</v>
      </c>
      <c r="D35" s="32" t="s">
        <v>57</v>
      </c>
      <c r="E35" s="109"/>
      <c r="F35" s="110"/>
      <c r="G35" s="46" t="str">
        <f>IF(OR(E35="a+",E35="a",E35="a-",E35="b+",E35="b",E35="b-",E35="c+",E35="c"),"Approved",IF(E35="t","transfered course","Minimum grade of C is required"))</f>
        <v>Minimum grade of C is required</v>
      </c>
      <c r="H35" s="28"/>
      <c r="I35" s="74" t="s">
        <v>63</v>
      </c>
    </row>
    <row r="36" spans="2:8" ht="12.75" customHeight="1">
      <c r="B36" s="48">
        <f>SUM(B34:B35)</f>
        <v>0</v>
      </c>
      <c r="C36" s="26" t="s">
        <v>1</v>
      </c>
      <c r="D36" s="26"/>
      <c r="E36" s="26"/>
      <c r="F36" s="26"/>
      <c r="G36" s="30"/>
      <c r="H36" s="28"/>
    </row>
    <row r="37" spans="2:7" ht="12.75" customHeight="1">
      <c r="B37" s="33"/>
      <c r="C37" s="26"/>
      <c r="D37" s="26"/>
      <c r="E37" s="26"/>
      <c r="F37" s="26"/>
      <c r="G37" s="30"/>
    </row>
    <row r="38" spans="2:7" ht="12.75" customHeight="1" thickBot="1">
      <c r="B38" s="34" t="s">
        <v>2</v>
      </c>
      <c r="D38" s="35"/>
      <c r="E38" s="35"/>
      <c r="F38" s="35"/>
      <c r="G38" s="35"/>
    </row>
    <row r="39" spans="2:9" ht="12.75" customHeight="1">
      <c r="B39" s="49">
        <f>IF(OR(E39="a+",E39="a",E39="a-",E39="b+",E39="b",E39="b-",E39="c+",E39="c",E39="t"),3,0)</f>
        <v>0</v>
      </c>
      <c r="C39" s="22" t="s">
        <v>61</v>
      </c>
      <c r="D39" s="32"/>
      <c r="E39" s="109"/>
      <c r="F39" s="110"/>
      <c r="G39" s="46" t="str">
        <f>IF(OR(E39="a+",E39="a",E39="a-",E39="b+",E39="b",E39="b-",E39="c+",E39="c"),"Approved",IF(E39="t","transfered course","Minimum grade of C is required"))</f>
        <v>Minimum grade of C is required</v>
      </c>
      <c r="I39" s="72" t="s">
        <v>62</v>
      </c>
    </row>
    <row r="40" spans="2:9" ht="12.75" customHeight="1" thickBot="1">
      <c r="B40" s="48">
        <f>SUM(B39:B39)</f>
        <v>0</v>
      </c>
      <c r="C40" s="26" t="s">
        <v>1</v>
      </c>
      <c r="D40" s="26"/>
      <c r="E40" s="26"/>
      <c r="F40" s="26"/>
      <c r="G40" s="30"/>
      <c r="I40" s="74" t="s">
        <v>63</v>
      </c>
    </row>
    <row r="41" spans="2:7" ht="12.75" customHeight="1">
      <c r="B41" s="36"/>
      <c r="C41" s="26"/>
      <c r="D41" s="26"/>
      <c r="E41" s="26"/>
      <c r="F41" s="26"/>
      <c r="G41" s="30"/>
    </row>
    <row r="42" spans="2:7" ht="12.75" customHeight="1" thickBot="1">
      <c r="B42" s="37" t="s">
        <v>3</v>
      </c>
      <c r="D42" s="37"/>
      <c r="E42" s="26"/>
      <c r="F42" s="26"/>
      <c r="G42" s="26"/>
    </row>
    <row r="43" spans="2:9" ht="12.75" customHeight="1">
      <c r="B43" s="49">
        <f>IF(OR(E43="a+",E43="a",E43="a-",E43="b+",E43="b",E43="b-",E43="c+",E43="c",E43="t"),3,0)</f>
        <v>0</v>
      </c>
      <c r="C43" s="22"/>
      <c r="D43" s="32"/>
      <c r="E43" s="109"/>
      <c r="F43" s="110"/>
      <c r="G43" s="46" t="str">
        <f>IF(OR(E43="a+",E43="a",E43="a-",E43="b+",E43="b",E43="b-",E43="c+",E43="c"),"Approved",IF(E43="t","transfered course","Minimum grade of C is required"))</f>
        <v>Minimum grade of C is required</v>
      </c>
      <c r="I43" s="72" t="s">
        <v>62</v>
      </c>
    </row>
    <row r="44" spans="2:14" ht="12.75" customHeight="1" thickBot="1">
      <c r="B44" s="49">
        <f>IF(OR(E44="a+",E44="a",E44="a-",E44="b+",E44="b",E44="b-",E44="c+",E44="c",E44="t"),3,0)</f>
        <v>0</v>
      </c>
      <c r="C44" s="22"/>
      <c r="D44" s="32"/>
      <c r="E44" s="109"/>
      <c r="F44" s="110"/>
      <c r="G44" s="46" t="str">
        <f>IF(OR(E44="a+",E44="a",E44="a-",E44="b+",E44="b",E44="b-",E44="c+",E44="c"),"Approved",IF(E44="t","transfered course","Minimum grade of C is required"))</f>
        <v>Minimum grade of C is required</v>
      </c>
      <c r="I44" s="74" t="s">
        <v>63</v>
      </c>
      <c r="J44" s="29"/>
      <c r="K44" s="29"/>
      <c r="L44" s="29"/>
      <c r="M44" s="29"/>
      <c r="N44" s="29"/>
    </row>
    <row r="45" spans="2:14" ht="12.75" customHeight="1">
      <c r="B45" s="49">
        <f>SUM(B43:B44)</f>
        <v>0</v>
      </c>
      <c r="C45" s="28" t="s">
        <v>0</v>
      </c>
      <c r="D45" s="28"/>
      <c r="E45" s="28"/>
      <c r="F45" s="28"/>
      <c r="G45" s="38"/>
      <c r="I45" s="29"/>
      <c r="J45" s="1"/>
      <c r="K45" s="1"/>
      <c r="L45" s="1"/>
      <c r="M45" s="1"/>
      <c r="N45" s="1"/>
    </row>
    <row r="46" spans="2:9" ht="12.75" customHeight="1" thickBot="1">
      <c r="B46" s="39"/>
      <c r="C46" s="28"/>
      <c r="D46" s="40"/>
      <c r="E46" s="41"/>
      <c r="F46" s="41"/>
      <c r="G46" s="41"/>
      <c r="I46" s="29"/>
    </row>
    <row r="47" spans="2:9" ht="13.5" thickBot="1">
      <c r="B47" s="42" t="s">
        <v>47</v>
      </c>
      <c r="C47" s="28"/>
      <c r="D47" s="40"/>
      <c r="E47" s="41"/>
      <c r="F47" s="41"/>
      <c r="G47" s="111" t="s">
        <v>137</v>
      </c>
      <c r="H47" s="112"/>
      <c r="I47" s="113"/>
    </row>
    <row r="48" spans="2:9" ht="12.75" customHeight="1">
      <c r="B48" s="49"/>
      <c r="C48" s="22"/>
      <c r="D48" s="43"/>
      <c r="E48" s="44"/>
      <c r="F48" s="41"/>
      <c r="G48" s="114" t="s">
        <v>138</v>
      </c>
      <c r="H48" s="115"/>
      <c r="I48" s="116"/>
    </row>
    <row r="49" spans="2:9" ht="12.75" customHeight="1" thickBot="1">
      <c r="B49" s="49"/>
      <c r="C49" s="22"/>
      <c r="D49" s="43"/>
      <c r="E49" s="44"/>
      <c r="F49" s="41"/>
      <c r="G49" s="117"/>
      <c r="H49" s="118"/>
      <c r="I49" s="119"/>
    </row>
    <row r="50" spans="2:9" ht="12.75" customHeight="1">
      <c r="B50" s="49"/>
      <c r="C50" s="22"/>
      <c r="D50" s="43"/>
      <c r="E50" s="44"/>
      <c r="F50" s="41"/>
      <c r="G50" s="76" t="s">
        <v>139</v>
      </c>
      <c r="H50" s="77"/>
      <c r="I50" s="78"/>
    </row>
    <row r="51" spans="2:9" ht="12.75" customHeight="1">
      <c r="B51" s="49"/>
      <c r="C51" s="22"/>
      <c r="D51" s="43"/>
      <c r="E51" s="44"/>
      <c r="F51" s="41"/>
      <c r="G51" s="79"/>
      <c r="H51" s="80"/>
      <c r="I51" s="81"/>
    </row>
    <row r="52" spans="2:9" ht="12.75" customHeight="1">
      <c r="B52" s="49"/>
      <c r="C52" s="22"/>
      <c r="D52" s="43"/>
      <c r="E52" s="44"/>
      <c r="F52" s="41"/>
      <c r="G52" s="79"/>
      <c r="H52" s="80"/>
      <c r="I52" s="81"/>
    </row>
    <row r="53" spans="2:9" ht="12.75" customHeight="1">
      <c r="B53" s="45">
        <v>30</v>
      </c>
      <c r="C53" s="37" t="s">
        <v>39</v>
      </c>
      <c r="D53" s="26"/>
      <c r="E53" s="26"/>
      <c r="F53" s="26"/>
      <c r="G53" s="79"/>
      <c r="H53" s="80"/>
      <c r="I53" s="81"/>
    </row>
    <row r="54" spans="2:9" ht="12.75" customHeight="1">
      <c r="B54" s="45">
        <f>B31+B36+B40+B45</f>
        <v>0</v>
      </c>
      <c r="C54" s="37" t="s">
        <v>37</v>
      </c>
      <c r="D54" s="26"/>
      <c r="E54" s="26"/>
      <c r="F54" s="26"/>
      <c r="G54" s="79"/>
      <c r="H54" s="80"/>
      <c r="I54" s="81"/>
    </row>
    <row r="55" spans="2:9" ht="12.75" customHeight="1">
      <c r="B55" s="45">
        <f>B53-B54</f>
        <v>30</v>
      </c>
      <c r="C55" s="37" t="s">
        <v>38</v>
      </c>
      <c r="G55" s="79"/>
      <c r="H55" s="80"/>
      <c r="I55" s="81"/>
    </row>
    <row r="56" spans="7:9" ht="12.75" customHeight="1">
      <c r="G56" s="82"/>
      <c r="H56" s="83"/>
      <c r="I56" s="84"/>
    </row>
    <row r="57" spans="7:9" ht="12.75" customHeight="1" thickBot="1">
      <c r="G57" s="85"/>
      <c r="H57" s="86"/>
      <c r="I57" s="87"/>
    </row>
    <row r="58" spans="2:9" ht="12.75" customHeight="1" thickBot="1">
      <c r="B58" s="26" t="s">
        <v>126</v>
      </c>
      <c r="G58" s="120" t="s">
        <v>140</v>
      </c>
      <c r="H58" s="121"/>
      <c r="I58" s="122"/>
    </row>
    <row r="59" spans="7:9" ht="17.25">
      <c r="G59" s="107"/>
      <c r="H59" s="50"/>
      <c r="I59" s="50"/>
    </row>
    <row r="60" spans="7:9" ht="17.25">
      <c r="G60" s="75"/>
      <c r="H60" s="51"/>
      <c r="I60" s="51"/>
    </row>
    <row r="61" spans="7:9" ht="21.75" customHeight="1">
      <c r="G61" s="123"/>
      <c r="H61" s="123"/>
      <c r="I61" s="108"/>
    </row>
    <row r="1077" ht="12.75" customHeight="1">
      <c r="HV1077" s="15" t="s">
        <v>53</v>
      </c>
    </row>
    <row r="1191" ht="12.75" customHeight="1">
      <c r="BC1191" s="15" t="s">
        <v>67</v>
      </c>
    </row>
    <row r="1193" ht="12.75" customHeight="1">
      <c r="BC1193" s="15" t="s">
        <v>77</v>
      </c>
    </row>
    <row r="1479" ht="12.75" customHeight="1">
      <c r="BC1479" s="15" t="s">
        <v>78</v>
      </c>
    </row>
    <row r="1580" ht="12.75" customHeight="1">
      <c r="BC1580" s="15" t="s">
        <v>70</v>
      </c>
    </row>
    <row r="1976" ht="12.75" customHeight="1">
      <c r="BC1976" s="15" t="s">
        <v>79</v>
      </c>
    </row>
    <row r="2098" ht="12.75" customHeight="1">
      <c r="BC2098" s="15" t="s">
        <v>51</v>
      </c>
    </row>
    <row r="2192" ht="12.75" customHeight="1">
      <c r="BC2192" s="15" t="s">
        <v>68</v>
      </c>
    </row>
    <row r="2278" ht="12.75" customHeight="1">
      <c r="BC2278" s="15" t="s">
        <v>69</v>
      </c>
    </row>
    <row r="2479" ht="12.75" customHeight="1">
      <c r="BC2479" s="15" t="s">
        <v>50</v>
      </c>
    </row>
    <row r="2581" ht="12.75" customHeight="1">
      <c r="BC2581" s="15" t="s">
        <v>71</v>
      </c>
    </row>
    <row r="2638" ht="12.75" customHeight="1">
      <c r="BC2638" s="15" t="s">
        <v>80</v>
      </c>
    </row>
    <row r="2647" ht="12.75" customHeight="1">
      <c r="BC2647" s="15" t="s">
        <v>81</v>
      </c>
    </row>
    <row r="2713" ht="12.75" customHeight="1">
      <c r="BC2713" s="15" t="s">
        <v>82</v>
      </c>
    </row>
    <row r="2733" ht="12.75" customHeight="1">
      <c r="BC2733" s="15" t="s">
        <v>83</v>
      </c>
    </row>
    <row r="2833" ht="12.75" customHeight="1">
      <c r="BC2833" s="15" t="s">
        <v>84</v>
      </c>
    </row>
    <row r="2878" ht="12.75" customHeight="1">
      <c r="BC2878" s="15" t="s">
        <v>85</v>
      </c>
    </row>
    <row r="3098" ht="12.75" customHeight="1">
      <c r="BC3098" s="15" t="s">
        <v>86</v>
      </c>
    </row>
    <row r="3100" ht="12.75" customHeight="1">
      <c r="BC3100" s="15" t="s">
        <v>87</v>
      </c>
    </row>
    <row r="3101" ht="12.75" customHeight="1">
      <c r="BC3101" s="15" t="s">
        <v>88</v>
      </c>
    </row>
    <row r="3104" ht="12.75" customHeight="1">
      <c r="BC3104" s="15" t="s">
        <v>52</v>
      </c>
    </row>
    <row r="3109" ht="12.75" customHeight="1">
      <c r="BC3109" s="15" t="s">
        <v>89</v>
      </c>
    </row>
    <row r="3199" ht="12.75" customHeight="1">
      <c r="BC3199" s="15" t="s">
        <v>90</v>
      </c>
    </row>
    <row r="3210" ht="12.75" customHeight="1">
      <c r="BC3210" s="15" t="s">
        <v>91</v>
      </c>
    </row>
    <row r="3211" ht="12.75" customHeight="1">
      <c r="BC3211" s="15" t="s">
        <v>92</v>
      </c>
    </row>
    <row r="3279" ht="12.75" customHeight="1">
      <c r="BC3279" s="15" t="s">
        <v>72</v>
      </c>
    </row>
    <row r="3280" ht="12.75" customHeight="1">
      <c r="BC3280" s="15" t="s">
        <v>93</v>
      </c>
    </row>
    <row r="3303" ht="12.75" customHeight="1">
      <c r="BC3303" s="15" t="s">
        <v>94</v>
      </c>
    </row>
    <row r="3314" ht="12.75" customHeight="1">
      <c r="BC3314" s="15" t="s">
        <v>95</v>
      </c>
    </row>
    <row r="3346" ht="12.75" customHeight="1">
      <c r="BC3346" s="15" t="s">
        <v>96</v>
      </c>
    </row>
    <row r="3400" ht="12.75" customHeight="1">
      <c r="BC3400" s="15" t="s">
        <v>73</v>
      </c>
    </row>
    <row r="3522" ht="12.75" customHeight="1">
      <c r="BC3522" s="15" t="s">
        <v>97</v>
      </c>
    </row>
    <row r="3532" ht="12.75" customHeight="1">
      <c r="BC3532" s="15" t="s">
        <v>98</v>
      </c>
    </row>
    <row r="3590" ht="12.75" customHeight="1">
      <c r="BC3590" s="15" t="s">
        <v>99</v>
      </c>
    </row>
    <row r="3591" ht="12.75" customHeight="1">
      <c r="BC3591" s="15" t="s">
        <v>100</v>
      </c>
    </row>
    <row r="3598" ht="12.75" customHeight="1">
      <c r="BC3598" s="15" t="s">
        <v>74</v>
      </c>
    </row>
    <row r="3599" ht="12.75" customHeight="1">
      <c r="BC3599" s="15" t="s">
        <v>101</v>
      </c>
    </row>
    <row r="3620" ht="12.75" customHeight="1">
      <c r="BC3620" s="15" t="s">
        <v>102</v>
      </c>
    </row>
    <row r="3621" ht="12.75" customHeight="1">
      <c r="BC3621" s="15" t="s">
        <v>103</v>
      </c>
    </row>
    <row r="3628" ht="12.75" customHeight="1">
      <c r="BC3628" s="15" t="s">
        <v>104</v>
      </c>
    </row>
    <row r="3629" ht="12.75" customHeight="1">
      <c r="BC3629" s="15" t="s">
        <v>105</v>
      </c>
    </row>
    <row r="3680" ht="12.75" customHeight="1">
      <c r="BC3680" s="15" t="s">
        <v>75</v>
      </c>
    </row>
    <row r="3690" ht="12.75" customHeight="1">
      <c r="BC3690" s="15" t="s">
        <v>106</v>
      </c>
    </row>
    <row r="3693" ht="12.75" customHeight="1">
      <c r="BC3693" s="15" t="s">
        <v>107</v>
      </c>
    </row>
    <row r="3788" ht="12.75" customHeight="1">
      <c r="BC3788" s="15" t="s">
        <v>108</v>
      </c>
    </row>
    <row r="3792" ht="12.75" customHeight="1">
      <c r="BC3792" s="15" t="s">
        <v>109</v>
      </c>
    </row>
    <row r="3878" ht="12.75" customHeight="1">
      <c r="BC3878" s="15" t="s">
        <v>110</v>
      </c>
    </row>
    <row r="3978" ht="12.75" customHeight="1">
      <c r="BC3978" s="15" t="s">
        <v>111</v>
      </c>
    </row>
    <row r="4076" ht="12.75" customHeight="1">
      <c r="BC4076" s="15" t="s">
        <v>76</v>
      </c>
    </row>
    <row r="4078" ht="12.75" customHeight="1">
      <c r="BC4078" s="15" t="s">
        <v>112</v>
      </c>
    </row>
    <row r="4082" ht="12.75" customHeight="1">
      <c r="BC4082" s="15" t="s">
        <v>113</v>
      </c>
    </row>
    <row r="4101" ht="12.75" customHeight="1">
      <c r="BC4101" s="15" t="s">
        <v>114</v>
      </c>
    </row>
    <row r="4104" ht="12.75" customHeight="1">
      <c r="BC4104" s="15" t="s">
        <v>115</v>
      </c>
    </row>
    <row r="4122" ht="12.75" customHeight="1">
      <c r="BC4122" s="15" t="s">
        <v>116</v>
      </c>
    </row>
    <row r="4123" ht="12.75" customHeight="1">
      <c r="BC4123" s="15" t="s">
        <v>116</v>
      </c>
    </row>
    <row r="4148" ht="12.75" customHeight="1">
      <c r="BC4148" s="15" t="s">
        <v>117</v>
      </c>
    </row>
    <row r="4152" ht="12.75" customHeight="1">
      <c r="BC4152" s="15" t="s">
        <v>118</v>
      </c>
    </row>
    <row r="4168" ht="12.75" customHeight="1">
      <c r="BC4168" s="15" t="s">
        <v>119</v>
      </c>
    </row>
    <row r="4178" ht="12.75" customHeight="1">
      <c r="BC4178" s="15" t="s">
        <v>120</v>
      </c>
    </row>
    <row r="4182" ht="12.75" customHeight="1">
      <c r="BC4182" s="15" t="s">
        <v>121</v>
      </c>
    </row>
    <row r="4196" ht="12.75" customHeight="1">
      <c r="BC4196" s="15" t="s">
        <v>122</v>
      </c>
    </row>
    <row r="4198" ht="12.75" customHeight="1">
      <c r="BC4198" s="15" t="s">
        <v>123</v>
      </c>
    </row>
    <row r="4202" ht="12.75" customHeight="1">
      <c r="BC4202" s="15" t="s">
        <v>124</v>
      </c>
    </row>
    <row r="4204" ht="12.75" customHeight="1">
      <c r="BC4204" s="15" t="s">
        <v>125</v>
      </c>
    </row>
    <row r="4212" ht="12.75" customHeight="1">
      <c r="BC4212" s="15" t="s">
        <v>5</v>
      </c>
    </row>
    <row r="4213" ht="12.75" customHeight="1">
      <c r="BC4213" s="15" t="s">
        <v>6</v>
      </c>
    </row>
    <row r="4217" ht="12.75" customHeight="1">
      <c r="BC4217" s="15" t="s">
        <v>7</v>
      </c>
    </row>
    <row r="4278" ht="12.75" customHeight="1">
      <c r="BC4278" s="15" t="s">
        <v>8</v>
      </c>
    </row>
    <row r="4294" ht="12.75" customHeight="1">
      <c r="BC4294" s="15" t="s">
        <v>9</v>
      </c>
    </row>
    <row r="4309" ht="12.75" customHeight="1">
      <c r="BC4309" s="15" t="s">
        <v>10</v>
      </c>
    </row>
    <row r="4373" ht="12.75" customHeight="1">
      <c r="BC4373" s="15" t="s">
        <v>11</v>
      </c>
    </row>
    <row r="4393" ht="12.75" customHeight="1">
      <c r="BC4393" s="15" t="s">
        <v>12</v>
      </c>
    </row>
    <row r="4412" ht="12.75" customHeight="1">
      <c r="BC4412" s="15" t="s">
        <v>13</v>
      </c>
    </row>
    <row r="4423" ht="12.75" customHeight="1">
      <c r="BC4423" s="15" t="s">
        <v>14</v>
      </c>
    </row>
    <row r="4430" ht="12.75" customHeight="1">
      <c r="BC4430" s="15" t="s">
        <v>15</v>
      </c>
    </row>
    <row r="4476" ht="12.75" customHeight="1">
      <c r="BC4476" s="15" t="s">
        <v>16</v>
      </c>
    </row>
    <row r="4481" ht="12.75" customHeight="1">
      <c r="BC4481" s="15" t="s">
        <v>17</v>
      </c>
    </row>
    <row r="4494" ht="12.75" customHeight="1">
      <c r="BC4494" s="15" t="s">
        <v>18</v>
      </c>
    </row>
    <row r="4532" ht="12.75" customHeight="1">
      <c r="BC4532" s="15" t="s">
        <v>19</v>
      </c>
    </row>
    <row r="4578" ht="12.75" customHeight="1">
      <c r="BC4578" s="15" t="s">
        <v>20</v>
      </c>
    </row>
    <row r="4619" ht="12.75" customHeight="1">
      <c r="BC4619" s="15" t="s">
        <v>21</v>
      </c>
    </row>
    <row r="4648" ht="12.75" customHeight="1">
      <c r="BC4648" s="15" t="s">
        <v>22</v>
      </c>
    </row>
    <row r="4778" ht="12.75" customHeight="1">
      <c r="BC4778" s="15" t="s">
        <v>23</v>
      </c>
    </row>
    <row r="4788" ht="12.75" customHeight="1">
      <c r="BC4788" s="15" t="s">
        <v>24</v>
      </c>
    </row>
    <row r="4802" ht="12.75" customHeight="1">
      <c r="BC4802" s="15" t="s">
        <v>25</v>
      </c>
    </row>
    <row r="4814" ht="12.75" customHeight="1">
      <c r="BC4814" s="15" t="s">
        <v>26</v>
      </c>
    </row>
    <row r="4822" ht="12.75" customHeight="1">
      <c r="BC4822" s="15" t="s">
        <v>27</v>
      </c>
    </row>
    <row r="4828" ht="12.75" customHeight="1">
      <c r="BC4828" s="15" t="s">
        <v>28</v>
      </c>
    </row>
    <row r="4829" ht="12.75" customHeight="1">
      <c r="BC4829" s="15" t="s">
        <v>29</v>
      </c>
    </row>
    <row r="4830" ht="12.75" customHeight="1">
      <c r="BC4830" s="15" t="s">
        <v>30</v>
      </c>
    </row>
    <row r="4831" ht="12.75" customHeight="1">
      <c r="BC4831" s="15" t="s">
        <v>31</v>
      </c>
    </row>
    <row r="4833" ht="12.75" customHeight="1">
      <c r="BC4833" s="15" t="s">
        <v>32</v>
      </c>
    </row>
    <row r="4841" ht="12.75" customHeight="1">
      <c r="BC4841" s="15" t="s">
        <v>33</v>
      </c>
    </row>
    <row r="4868" ht="12.75" customHeight="1">
      <c r="BC4868" s="15" t="s">
        <v>34</v>
      </c>
    </row>
    <row r="4873" ht="12.75" customHeight="1">
      <c r="BC4873" s="15" t="s">
        <v>35</v>
      </c>
    </row>
    <row r="4878" ht="12.75" customHeight="1">
      <c r="BC4878" s="15" t="s">
        <v>36</v>
      </c>
    </row>
  </sheetData>
  <sheetProtection/>
  <mergeCells count="17">
    <mergeCell ref="G58:I58"/>
    <mergeCell ref="G61:H61"/>
    <mergeCell ref="E34:F34"/>
    <mergeCell ref="E35:F35"/>
    <mergeCell ref="E39:F39"/>
    <mergeCell ref="B3:J3"/>
    <mergeCell ref="B4:J4"/>
    <mergeCell ref="B5:J5"/>
    <mergeCell ref="E27:F27"/>
    <mergeCell ref="E28:F28"/>
    <mergeCell ref="E29:F29"/>
    <mergeCell ref="G47:I47"/>
    <mergeCell ref="G48:I49"/>
    <mergeCell ref="E43:F43"/>
    <mergeCell ref="E44:F44"/>
    <mergeCell ref="E26:F26"/>
    <mergeCell ref="E30:F30"/>
  </mergeCells>
  <printOptions/>
  <pageMargins left="0.25" right="0.25" top="0.25" bottom="0.25" header="0.511811023622047" footer="0.511811023622047"/>
  <pageSetup fitToHeight="1" fitToWidth="1" horizontalDpi="600" verticalDpi="6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UNBSJ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alex b</cp:lastModifiedBy>
  <cp:lastPrinted>2008-10-21T18:04:43Z</cp:lastPrinted>
  <dcterms:created xsi:type="dcterms:W3CDTF">2003-07-24T17:29:05Z</dcterms:created>
  <dcterms:modified xsi:type="dcterms:W3CDTF">2019-08-09T13:11:14Z</dcterms:modified>
  <cp:category/>
  <cp:version/>
  <cp:contentType/>
  <cp:contentStatus/>
</cp:coreProperties>
</file>