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<sst xmlns="http://schemas.openxmlformats.org/spreadsheetml/2006/main" count="163" uniqueCount="151">
  <si>
    <t>Introduction to Management Information Systems</t>
  </si>
  <si>
    <t>2. Record all courses that have a grade of D, F, W or "#" in the "COURSES THAT DO NOT MEET THE REQUIREMENTS" section.</t>
  </si>
  <si>
    <t>Certificate in Accounting</t>
  </si>
  <si>
    <t>BA2217</t>
  </si>
  <si>
    <t>BA1605</t>
  </si>
  <si>
    <t>BA3224</t>
  </si>
  <si>
    <t>BA3235</t>
  </si>
  <si>
    <t>BA3236</t>
  </si>
  <si>
    <t>BA3425</t>
  </si>
  <si>
    <t>BA4229</t>
  </si>
  <si>
    <t>REQUIRED ACCOUNTING LAB</t>
  </si>
  <si>
    <t>BA1218</t>
  </si>
  <si>
    <t>ACCOUNTING LAB</t>
  </si>
  <si>
    <t>GRADE OF "CR" REQUIRED</t>
  </si>
  <si>
    <t>Auditing</t>
  </si>
  <si>
    <t>Accounting Theory</t>
  </si>
  <si>
    <t>Independent Study: Marketing</t>
  </si>
  <si>
    <t>Marketing Research</t>
  </si>
  <si>
    <t>Public &amp; Non-Profit Marketing</t>
  </si>
  <si>
    <t>International Marketing</t>
  </si>
  <si>
    <t>Advanced Financial Management</t>
  </si>
  <si>
    <t>Investment Analysis &amp; Portfolio Management</t>
  </si>
  <si>
    <t>Canadian Financial Institutions</t>
  </si>
  <si>
    <t>Derivatives: Options &amp; Futures</t>
  </si>
  <si>
    <t>Organization Theory &amp; Design</t>
  </si>
  <si>
    <t>Organizations &amp; E-Commerce</t>
  </si>
  <si>
    <t>The Corporation, Union, &amp; Society</t>
  </si>
  <si>
    <t>Organizational Development</t>
  </si>
  <si>
    <t>Independent Study: Quantitative Methods</t>
  </si>
  <si>
    <t>Project Management</t>
  </si>
  <si>
    <t>Management Information System I</t>
  </si>
  <si>
    <t>Independent Study: HRM &amp; Industrial Relations</t>
  </si>
  <si>
    <t>Negotiations &amp; Dispute Resolutions</t>
  </si>
  <si>
    <t>Public Policy &amp; Labour Management Relations</t>
  </si>
  <si>
    <t>Collective Bargaining</t>
  </si>
  <si>
    <t>Collective Bargaining in the Public Sector</t>
  </si>
  <si>
    <t>Recruitment &amp; Selection</t>
  </si>
  <si>
    <t>Training &amp; Development</t>
  </si>
  <si>
    <t>Compensation Structure Development</t>
  </si>
  <si>
    <t>Evaluating &amp; Rewarding Employee Performance</t>
  </si>
  <si>
    <t>International Human Resource Management</t>
  </si>
  <si>
    <t>Management of Technology</t>
  </si>
  <si>
    <t>International Industrial Relations</t>
  </si>
  <si>
    <t>Strategic HRM Policy</t>
  </si>
  <si>
    <t>Work Term Report III</t>
  </si>
  <si>
    <t>A MINIMUM GRADE OF C</t>
  </si>
  <si>
    <t>IS REQUIRED</t>
  </si>
  <si>
    <t>Total credit hours acquired</t>
  </si>
  <si>
    <t>Total credit hours left to complete the degree</t>
  </si>
  <si>
    <t>Total credit hours required to complete  the degree</t>
  </si>
  <si>
    <t>PLEASE FOLLOW THE DIRECTIONS CAREFULLY</t>
  </si>
  <si>
    <t xml:space="preserve">CREDIT </t>
  </si>
  <si>
    <t>COURSE</t>
  </si>
  <si>
    <t>LETTER</t>
  </si>
  <si>
    <t>NUMBER</t>
  </si>
  <si>
    <t>GRADE</t>
  </si>
  <si>
    <t>STATUS</t>
  </si>
  <si>
    <t>COURSES THAT DO NOT MEET THE REQUIREMENTS</t>
  </si>
  <si>
    <t>BA1216</t>
  </si>
  <si>
    <t>Introduction to Organizational Behaviour</t>
  </si>
  <si>
    <t>Introduction to Electronic Commerce</t>
  </si>
  <si>
    <t>Business Research Methods</t>
  </si>
  <si>
    <t>Introduction to Tourism</t>
  </si>
  <si>
    <t>3. Place the remaining courses in the appropriate sections of the audit form.</t>
  </si>
  <si>
    <t>Total</t>
  </si>
  <si>
    <t>1. Obtain your transcript and, if applicable, your original transfer credit assessment.</t>
  </si>
  <si>
    <t>BA3672</t>
  </si>
  <si>
    <t>HOURS</t>
  </si>
  <si>
    <t>Accounting for Managers I</t>
  </si>
  <si>
    <t>Accounting for Managers II</t>
  </si>
  <si>
    <t>Principles of Marketing</t>
  </si>
  <si>
    <t>Business Decision Analysis I</t>
  </si>
  <si>
    <t>Business Decision Analysis II</t>
  </si>
  <si>
    <t>Marketing Management</t>
  </si>
  <si>
    <t>Managerial Finance</t>
  </si>
  <si>
    <t>Management Science: Deterministic Models</t>
  </si>
  <si>
    <t>Business Law</t>
  </si>
  <si>
    <t>Competitive Strategy</t>
  </si>
  <si>
    <t>Accounting Lab</t>
  </si>
  <si>
    <t>Intro. To Organizational Behaviour</t>
  </si>
  <si>
    <t>Verbal Communication</t>
  </si>
  <si>
    <t>Tech. Fundementals of E-commerce</t>
  </si>
  <si>
    <t>Intro. to Management Info. System</t>
  </si>
  <si>
    <t>Administrative Law</t>
  </si>
  <si>
    <t>Employment Law</t>
  </si>
  <si>
    <t>Intro. To Human Resource Management</t>
  </si>
  <si>
    <t>Work Term Report I</t>
  </si>
  <si>
    <t>Issues in Business &amp; Society</t>
  </si>
  <si>
    <t>Industry Impact of E-Commerce</t>
  </si>
  <si>
    <t>Frontiers of E-Commerce</t>
  </si>
  <si>
    <t>Government &amp; Business</t>
  </si>
  <si>
    <t>Accounting for Managers III</t>
  </si>
  <si>
    <t>Intermediate Accounting I</t>
  </si>
  <si>
    <t>Intermediate Accounting II</t>
  </si>
  <si>
    <t>Marketing on the Internet</t>
  </si>
  <si>
    <t>Consumer Behaviour</t>
  </si>
  <si>
    <t>Marketing Communications</t>
  </si>
  <si>
    <t>Marketing of Services</t>
  </si>
  <si>
    <t>Organizational Communication</t>
  </si>
  <si>
    <t>The Management of Planned Change</t>
  </si>
  <si>
    <t>Managerial Forecasting</t>
  </si>
  <si>
    <t>Special Topics in Managerial Forecasting</t>
  </si>
  <si>
    <t>Management Science: Probabilistic Models</t>
  </si>
  <si>
    <t>Management System Analysis I</t>
  </si>
  <si>
    <t>Management System Analysis II</t>
  </si>
  <si>
    <t>Production &amp; Operation Management I</t>
  </si>
  <si>
    <t>Production &amp; Operation Management II</t>
  </si>
  <si>
    <t>Labour Law</t>
  </si>
  <si>
    <t>Legal, Privacy &amp; Security Issues in E-Comm.</t>
  </si>
  <si>
    <t>Intro. To Industrial Relations</t>
  </si>
  <si>
    <t>Contemporary Industrial Relations</t>
  </si>
  <si>
    <t>Co-Op Work Term Report II</t>
  </si>
  <si>
    <t>Independent Study - E-Commerce</t>
  </si>
  <si>
    <t>Independent Study: Management</t>
  </si>
  <si>
    <t>Studies in Small Business</t>
  </si>
  <si>
    <t>Frontiers of E-Commerce II</t>
  </si>
  <si>
    <t>Research Methodology</t>
  </si>
  <si>
    <t>Research Report</t>
  </si>
  <si>
    <t>Strategic Management &amp; Information</t>
  </si>
  <si>
    <t>Advanced Topics in Government</t>
  </si>
  <si>
    <t>International &amp; Comparative Management</t>
  </si>
  <si>
    <t>Independent Study: Accounting</t>
  </si>
  <si>
    <t>Current Accounting Issues</t>
  </si>
  <si>
    <t>Advanced Management Accounting</t>
  </si>
  <si>
    <t>Accounting Information System</t>
  </si>
  <si>
    <t>Contemporary Issues in Management Accounting</t>
  </si>
  <si>
    <t>Advanced Accounting</t>
  </si>
  <si>
    <t>Income Taxation</t>
  </si>
  <si>
    <t>3chs (Must be chosen from BA3421,BA3426*,BA4207,BA4221,BA4223,BA4231*,BA4237*,BA4238*,BA4242,BA4437,BA4455 or other Accounting or Finance course)</t>
  </si>
  <si>
    <t>BA</t>
  </si>
  <si>
    <t>3chs (Must be chosen from BA4207,BA4221,BA4223,BA4231*,BA4237*,BA4238*,BA4242 or other approved Accounting course)</t>
  </si>
  <si>
    <t>REQUIRED BUSINESS COURSES - 27 chs</t>
  </si>
  <si>
    <t>AUDIT FORM</t>
  </si>
  <si>
    <t xml:space="preserve">Date: </t>
  </si>
  <si>
    <t>GPA:</t>
  </si>
  <si>
    <t>Last Updated:  June, 2019</t>
  </si>
  <si>
    <t>COURSE TITLE</t>
  </si>
  <si>
    <t>INSTRUCTIONS</t>
  </si>
  <si>
    <t xml:space="preserve">IS REQUIRED FOR THESE COURSES </t>
  </si>
  <si>
    <t>TO BE COUNTED TOWARDS THE</t>
  </si>
  <si>
    <t>Student Name:</t>
  </si>
  <si>
    <t>Student Number:</t>
  </si>
  <si>
    <t>FACULTY OF BUSINESS</t>
  </si>
  <si>
    <t>4. Put the grade that you earned on the "LETTER GRADE" field.  Look for the "approved" notation in the yellow status box.  Credit hours will be added automatically.</t>
  </si>
  <si>
    <t>TWO ELECTIVES - 6 chs:</t>
  </si>
  <si>
    <t>5. Due to changes in the curriculum you may not be able to find the course number of some BA courses.  Please consult the Faculty of Business Advisor for assistance.</t>
  </si>
  <si>
    <t>6. Please submit your form for revision two terms before the term of completion to aflood1@unb.ca or mhernand@unb.ca..</t>
  </si>
  <si>
    <t>FOR OFFICE USE ONLY</t>
  </si>
  <si>
    <t>TRANSCRIPT DATE:</t>
  </si>
  <si>
    <t>PROGRESS:</t>
  </si>
  <si>
    <t>EXPECTED TERM OF COMPLETION: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</si>
</sst>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[$-1009]mmmm\ d\,\ yyyy"/>
    <numFmt numFmtId="174" formatCode="[$-1009]mmmm\ d\,\ yyyy;@"/>
    <numFmt numFmtId="175" formatCode="[$-409]mmmm\ d\,\ yyyy;@"/>
    <numFmt numFmtId="176" formatCode="[$-409]d\-mmm\-yy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2"/>
      <color indexed="30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2"/>
      <color rgb="FF0070C0"/>
      <name val="Arial"/>
      <family val="2"/>
    </font>
    <font>
      <sz val="10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1" fontId="4" fillId="33" borderId="0" xfId="42" applyFont="1" applyFill="1" applyBorder="1" applyAlignment="1">
      <alignment/>
    </xf>
    <xf numFmtId="171" fontId="5" fillId="33" borderId="0" xfId="42" applyFont="1" applyFill="1" applyBorder="1" applyAlignment="1">
      <alignment horizontal="right" vertical="center"/>
    </xf>
    <xf numFmtId="171" fontId="4" fillId="33" borderId="0" xfId="42" applyFont="1" applyFill="1" applyBorder="1" applyAlignment="1">
      <alignment vertical="top"/>
    </xf>
    <xf numFmtId="171" fontId="6" fillId="33" borderId="0" xfId="42" applyFont="1" applyFill="1" applyBorder="1" applyAlignment="1">
      <alignment/>
    </xf>
    <xf numFmtId="0" fontId="6" fillId="33" borderId="0" xfId="0" applyFont="1" applyFill="1" applyBorder="1" applyAlignment="1">
      <alignment/>
    </xf>
    <xf numFmtId="171" fontId="6" fillId="33" borderId="0" xfId="42" applyFont="1" applyFill="1" applyBorder="1" applyAlignment="1">
      <alignment vertical="top"/>
    </xf>
    <xf numFmtId="171" fontId="7" fillId="33" borderId="0" xfId="42" applyFont="1" applyFill="1" applyBorder="1" applyAlignment="1">
      <alignment/>
    </xf>
    <xf numFmtId="0" fontId="6" fillId="33" borderId="0" xfId="0" applyFont="1" applyFill="1" applyBorder="1" applyAlignment="1">
      <alignment/>
    </xf>
    <xf numFmtId="171" fontId="7" fillId="33" borderId="0" xfId="42" applyFont="1" applyFill="1" applyBorder="1" applyAlignment="1">
      <alignment horizontal="right" vertical="center"/>
    </xf>
    <xf numFmtId="171" fontId="7" fillId="33" borderId="0" xfId="42" applyFont="1" applyFill="1" applyBorder="1" applyAlignment="1">
      <alignment horizontal="center" vertical="center"/>
    </xf>
    <xf numFmtId="171" fontId="6" fillId="33" borderId="0" xfId="42" applyFont="1" applyFill="1" applyBorder="1" applyAlignment="1">
      <alignment/>
    </xf>
    <xf numFmtId="171" fontId="7" fillId="33" borderId="0" xfId="42" applyFont="1" applyFill="1" applyBorder="1" applyAlignment="1">
      <alignment/>
    </xf>
    <xf numFmtId="171" fontId="6" fillId="33" borderId="0" xfId="42" applyFont="1" applyFill="1" applyBorder="1" applyAlignment="1">
      <alignment vertic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center"/>
    </xf>
    <xf numFmtId="0" fontId="7" fillId="34" borderId="0" xfId="0" applyNumberFormat="1" applyFont="1" applyFill="1" applyBorder="1" applyAlignment="1">
      <alignment horizontal="left"/>
    </xf>
    <xf numFmtId="0" fontId="8" fillId="34" borderId="0" xfId="42" applyNumberFormat="1" applyFont="1" applyFill="1" applyBorder="1" applyAlignment="1">
      <alignment horizontal="center" vertical="center"/>
    </xf>
    <xf numFmtId="171" fontId="6" fillId="34" borderId="0" xfId="42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6" fillId="34" borderId="11" xfId="0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7" fillId="34" borderId="0" xfId="0" applyNumberFormat="1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9" fillId="34" borderId="0" xfId="42" applyNumberFormat="1" applyFont="1" applyFill="1" applyAlignment="1">
      <alignment vertical="center"/>
    </xf>
    <xf numFmtId="175" fontId="4" fillId="34" borderId="0" xfId="42" applyNumberFormat="1" applyFont="1" applyFill="1" applyBorder="1" applyAlignment="1" applyProtection="1">
      <alignment/>
      <protection locked="0"/>
    </xf>
    <xf numFmtId="0" fontId="0" fillId="34" borderId="0" xfId="42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20" fontId="10" fillId="34" borderId="12" xfId="42" applyNumberFormat="1" applyFont="1" applyFill="1" applyBorder="1" applyAlignment="1">
      <alignment vertical="top"/>
    </xf>
    <xf numFmtId="0" fontId="4" fillId="34" borderId="0" xfId="42" applyNumberFormat="1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>
      <alignment horizontal="left"/>
    </xf>
    <xf numFmtId="0" fontId="11" fillId="34" borderId="0" xfId="42" applyNumberFormat="1" applyFont="1" applyFill="1" applyAlignment="1">
      <alignment horizontal="right" vertical="center"/>
    </xf>
    <xf numFmtId="20" fontId="10" fillId="34" borderId="0" xfId="42" applyNumberFormat="1" applyFont="1" applyFill="1" applyBorder="1" applyAlignment="1">
      <alignment vertical="top"/>
    </xf>
    <xf numFmtId="0" fontId="53" fillId="34" borderId="0" xfId="42" applyNumberFormat="1" applyFont="1" applyFill="1" applyBorder="1" applyAlignment="1">
      <alignment horizontal="left" wrapText="1"/>
    </xf>
    <xf numFmtId="0" fontId="53" fillId="34" borderId="0" xfId="42" applyNumberFormat="1" applyFont="1" applyFill="1" applyBorder="1" applyAlignment="1">
      <alignment vertical="top" wrapText="1"/>
    </xf>
    <xf numFmtId="0" fontId="53" fillId="34" borderId="0" xfId="42" applyNumberFormat="1" applyFont="1" applyFill="1" applyBorder="1" applyAlignment="1">
      <alignment horizontal="left"/>
    </xf>
    <xf numFmtId="0" fontId="53" fillId="34" borderId="0" xfId="42" applyNumberFormat="1" applyFont="1" applyFill="1" applyBorder="1" applyAlignment="1">
      <alignment horizontal="left" vertical="top"/>
    </xf>
    <xf numFmtId="0" fontId="53" fillId="34" borderId="0" xfId="42" applyNumberFormat="1" applyFont="1" applyFill="1" applyBorder="1" applyAlignment="1">
      <alignment horizontal="left" vertical="top" wrapText="1"/>
    </xf>
    <xf numFmtId="171" fontId="12" fillId="33" borderId="0" xfId="42" applyFont="1" applyFill="1" applyBorder="1" applyAlignment="1">
      <alignment/>
    </xf>
    <xf numFmtId="0" fontId="13" fillId="33" borderId="0" xfId="0" applyFont="1" applyFill="1" applyBorder="1" applyAlignment="1">
      <alignment/>
    </xf>
    <xf numFmtId="171" fontId="13" fillId="33" borderId="0" xfId="42" applyFont="1" applyFill="1" applyBorder="1" applyAlignment="1">
      <alignment vertical="top"/>
    </xf>
    <xf numFmtId="0" fontId="12" fillId="33" borderId="0" xfId="0" applyFont="1" applyFill="1" applyBorder="1" applyAlignment="1">
      <alignment/>
    </xf>
    <xf numFmtId="171" fontId="12" fillId="33" borderId="0" xfId="42" applyFont="1" applyFill="1" applyBorder="1" applyAlignment="1">
      <alignment vertical="top"/>
    </xf>
    <xf numFmtId="171" fontId="13" fillId="33" borderId="0" xfId="42" applyFont="1" applyFill="1" applyBorder="1" applyAlignment="1">
      <alignment/>
    </xf>
    <xf numFmtId="171" fontId="12" fillId="33" borderId="0" xfId="42" applyFont="1" applyFill="1" applyBorder="1" applyAlignment="1">
      <alignment/>
    </xf>
    <xf numFmtId="171" fontId="12" fillId="33" borderId="0" xfId="42" applyFont="1" applyFill="1" applyBorder="1" applyAlignment="1">
      <alignment horizontal="center" vertical="center"/>
    </xf>
    <xf numFmtId="171" fontId="13" fillId="33" borderId="0" xfId="42" applyFont="1" applyFill="1" applyBorder="1" applyAlignment="1">
      <alignment vertical="center"/>
    </xf>
    <xf numFmtId="0" fontId="13" fillId="34" borderId="0" xfId="0" applyFont="1" applyFill="1" applyAlignment="1">
      <alignment/>
    </xf>
    <xf numFmtId="171" fontId="12" fillId="33" borderId="0" xfId="42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11" fillId="0" borderId="14" xfId="42" applyNumberFormat="1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distributed"/>
    </xf>
    <xf numFmtId="0" fontId="11" fillId="34" borderId="18" xfId="0" applyFont="1" applyFill="1" applyBorder="1" applyAlignment="1">
      <alignment horizontal="center" vertical="distributed"/>
    </xf>
    <xf numFmtId="0" fontId="54" fillId="34" borderId="0" xfId="0" applyFont="1" applyFill="1" applyAlignment="1">
      <alignment/>
    </xf>
    <xf numFmtId="0" fontId="10" fillId="33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5" fillId="34" borderId="0" xfId="42" applyNumberFormat="1" applyFont="1" applyFill="1" applyAlignment="1">
      <alignment vertical="center"/>
    </xf>
    <xf numFmtId="0" fontId="4" fillId="34" borderId="0" xfId="42" applyNumberFormat="1" applyFont="1" applyFill="1" applyAlignment="1">
      <alignment/>
    </xf>
    <xf numFmtId="0" fontId="5" fillId="34" borderId="0" xfId="42" applyNumberFormat="1" applyFont="1" applyFill="1" applyBorder="1" applyAlignment="1">
      <alignment vertical="center"/>
    </xf>
    <xf numFmtId="171" fontId="10" fillId="33" borderId="0" xfId="42" applyFont="1" applyFill="1" applyBorder="1" applyAlignment="1">
      <alignment/>
    </xf>
    <xf numFmtId="0" fontId="8" fillId="35" borderId="10" xfId="42" applyNumberFormat="1" applyFont="1" applyFill="1" applyBorder="1" applyAlignment="1">
      <alignment horizontal="center" vertical="center"/>
    </xf>
    <xf numFmtId="0" fontId="6" fillId="36" borderId="18" xfId="0" applyNumberFormat="1" applyFont="1" applyFill="1" applyBorder="1" applyAlignment="1">
      <alignment horizontal="center"/>
    </xf>
    <xf numFmtId="0" fontId="6" fillId="35" borderId="10" xfId="42" applyNumberFormat="1" applyFont="1" applyFill="1" applyBorder="1" applyAlignment="1">
      <alignment horizontal="center" vertical="center"/>
    </xf>
    <xf numFmtId="0" fontId="6" fillId="36" borderId="10" xfId="42" applyNumberFormat="1" applyFont="1" applyFill="1" applyBorder="1" applyAlignment="1">
      <alignment horizontal="center" vertical="center"/>
    </xf>
    <xf numFmtId="171" fontId="6" fillId="35" borderId="10" xfId="42" applyFont="1" applyFill="1" applyBorder="1" applyAlignment="1">
      <alignment vertical="center"/>
    </xf>
    <xf numFmtId="0" fontId="12" fillId="34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55" fillId="34" borderId="20" xfId="42" applyNumberFormat="1" applyFont="1" applyFill="1" applyBorder="1" applyAlignment="1">
      <alignment horizontal="left" vertical="top" wrapText="1"/>
    </xf>
    <xf numFmtId="0" fontId="55" fillId="34" borderId="21" xfId="42" applyNumberFormat="1" applyFont="1" applyFill="1" applyBorder="1" applyAlignment="1">
      <alignment horizontal="left" vertical="top" wrapText="1"/>
    </xf>
    <xf numFmtId="0" fontId="55" fillId="34" borderId="22" xfId="42" applyNumberFormat="1" applyFont="1" applyFill="1" applyBorder="1" applyAlignment="1">
      <alignment horizontal="left" vertical="top" wrapText="1"/>
    </xf>
    <xf numFmtId="0" fontId="55" fillId="34" borderId="23" xfId="42" applyNumberFormat="1" applyFont="1" applyFill="1" applyBorder="1" applyAlignment="1">
      <alignment horizontal="left" vertical="top" wrapText="1"/>
    </xf>
    <xf numFmtId="0" fontId="55" fillId="34" borderId="0" xfId="42" applyNumberFormat="1" applyFont="1" applyFill="1" applyBorder="1" applyAlignment="1">
      <alignment horizontal="left" vertical="top" wrapText="1"/>
    </xf>
    <xf numFmtId="0" fontId="55" fillId="34" borderId="24" xfId="42" applyNumberFormat="1" applyFont="1" applyFill="1" applyBorder="1" applyAlignment="1">
      <alignment horizontal="left" vertical="top" wrapText="1"/>
    </xf>
    <xf numFmtId="0" fontId="55" fillId="34" borderId="25" xfId="42" applyNumberFormat="1" applyFont="1" applyFill="1" applyBorder="1" applyAlignment="1">
      <alignment horizontal="left" vertical="top" wrapText="1"/>
    </xf>
    <xf numFmtId="0" fontId="55" fillId="34" borderId="12" xfId="42" applyNumberFormat="1" applyFont="1" applyFill="1" applyBorder="1" applyAlignment="1">
      <alignment horizontal="left" vertical="top" wrapText="1"/>
    </xf>
    <xf numFmtId="0" fontId="55" fillId="34" borderId="26" xfId="42" applyNumberFormat="1" applyFont="1" applyFill="1" applyBorder="1" applyAlignment="1">
      <alignment horizontal="left" vertical="top" wrapText="1"/>
    </xf>
    <xf numFmtId="0" fontId="11" fillId="37" borderId="27" xfId="42" applyNumberFormat="1" applyFont="1" applyFill="1" applyBorder="1" applyAlignment="1">
      <alignment horizontal="center" vertical="top" wrapText="1"/>
    </xf>
    <xf numFmtId="0" fontId="11" fillId="37" borderId="19" xfId="42" applyNumberFormat="1" applyFont="1" applyFill="1" applyBorder="1" applyAlignment="1">
      <alignment horizontal="center" vertical="top" wrapText="1"/>
    </xf>
    <xf numFmtId="0" fontId="11" fillId="37" borderId="28" xfId="42" applyNumberFormat="1" applyFont="1" applyFill="1" applyBorder="1" applyAlignment="1">
      <alignment horizontal="center" vertical="top" wrapText="1"/>
    </xf>
    <xf numFmtId="0" fontId="52" fillId="38" borderId="16" xfId="0" applyFont="1" applyFill="1" applyBorder="1" applyAlignment="1">
      <alignment horizontal="left"/>
    </xf>
    <xf numFmtId="0" fontId="5" fillId="34" borderId="0" xfId="42" applyNumberFormat="1" applyFont="1" applyFill="1" applyBorder="1" applyAlignment="1">
      <alignment horizontal="center" vertical="center"/>
    </xf>
    <xf numFmtId="171" fontId="5" fillId="33" borderId="0" xfId="42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left" vertical="distributed"/>
    </xf>
    <xf numFmtId="0" fontId="6" fillId="34" borderId="11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11" fillId="34" borderId="27" xfId="42" applyNumberFormat="1" applyFont="1" applyFill="1" applyBorder="1" applyAlignment="1">
      <alignment horizontal="left" vertical="top" wrapText="1"/>
    </xf>
    <xf numFmtId="0" fontId="11" fillId="34" borderId="19" xfId="42" applyNumberFormat="1" applyFont="1" applyFill="1" applyBorder="1" applyAlignment="1">
      <alignment horizontal="left" vertical="top" wrapText="1"/>
    </xf>
    <xf numFmtId="0" fontId="11" fillId="34" borderId="28" xfId="42" applyNumberFormat="1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left"/>
    </xf>
    <xf numFmtId="0" fontId="5" fillId="34" borderId="0" xfId="42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1152525</xdr:colOff>
      <xdr:row>1</xdr:row>
      <xdr:rowOff>57150</xdr:rowOff>
    </xdr:from>
    <xdr:to>
      <xdr:col>3</xdr:col>
      <xdr:colOff>2590800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19075"/>
          <a:ext cx="1438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P4864"/>
  <sheetViews>
    <sheetView tabSelected="1" zoomScalePageLayoutView="0" workbookViewId="0" topLeftCell="A1">
      <selection activeCell="B3" sqref="B3:I3"/>
    </sheetView>
  </sheetViews>
  <sheetFormatPr defaultColWidth="11.421875" defaultRowHeight="12.75" customHeight="1"/>
  <cols>
    <col min="1" max="1" width="4.57421875" style="34" customWidth="1"/>
    <col min="2" max="2" width="10.00390625" style="34" customWidth="1"/>
    <col min="3" max="3" width="10.421875" style="34" customWidth="1"/>
    <col min="4" max="4" width="47.7109375" style="34" customWidth="1"/>
    <col min="5" max="5" width="9.28125" style="34" customWidth="1"/>
    <col min="6" max="6" width="2.28125" style="34" customWidth="1"/>
    <col min="7" max="7" width="32.00390625" style="34" bestFit="1" customWidth="1"/>
    <col min="8" max="8" width="4.421875" style="34" customWidth="1"/>
    <col min="9" max="9" width="39.00390625" style="34" customWidth="1"/>
    <col min="10" max="14" width="25.8515625" style="34" customWidth="1"/>
    <col min="15" max="15" width="36.00390625" style="34" customWidth="1"/>
    <col min="16" max="16" width="11.421875" style="34" bestFit="1" customWidth="1"/>
    <col min="17" max="16384" width="11.421875" style="34" customWidth="1"/>
  </cols>
  <sheetData>
    <row r="3" spans="2:9" s="73" customFormat="1" ht="23.25" customHeight="1">
      <c r="B3" s="100" t="s">
        <v>142</v>
      </c>
      <c r="C3" s="100"/>
      <c r="D3" s="100"/>
      <c r="E3" s="100"/>
      <c r="F3" s="100"/>
      <c r="G3" s="100"/>
      <c r="H3" s="100"/>
      <c r="I3" s="100"/>
    </row>
    <row r="4" spans="2:14" s="1" customFormat="1" ht="23.25" customHeight="1">
      <c r="B4" s="110" t="s">
        <v>132</v>
      </c>
      <c r="C4" s="110"/>
      <c r="D4" s="110"/>
      <c r="E4" s="110"/>
      <c r="F4" s="110"/>
      <c r="G4" s="110"/>
      <c r="H4" s="110"/>
      <c r="I4" s="110"/>
      <c r="J4" s="74"/>
      <c r="K4" s="74"/>
      <c r="L4" s="75"/>
      <c r="M4" s="2"/>
      <c r="N4" s="2"/>
    </row>
    <row r="5" spans="2:14" s="1" customFormat="1" ht="23.25" customHeight="1">
      <c r="B5" s="100" t="s">
        <v>2</v>
      </c>
      <c r="C5" s="100"/>
      <c r="D5" s="100"/>
      <c r="E5" s="100"/>
      <c r="F5" s="100"/>
      <c r="G5" s="100"/>
      <c r="H5" s="100"/>
      <c r="I5" s="100"/>
      <c r="J5" s="76"/>
      <c r="K5" s="76"/>
      <c r="L5" s="75"/>
      <c r="M5" s="2"/>
      <c r="N5" s="2"/>
    </row>
    <row r="6" spans="3:15" s="35" customFormat="1" ht="23.25" thickBot="1">
      <c r="C6" s="36"/>
      <c r="D6" s="37"/>
      <c r="E6" s="38"/>
      <c r="F6" s="38"/>
      <c r="J6" s="39"/>
      <c r="M6" s="40"/>
      <c r="N6" s="41"/>
      <c r="O6" s="41"/>
    </row>
    <row r="7" spans="2:57" s="35" customFormat="1" ht="21" thickBot="1">
      <c r="B7" s="42" t="s">
        <v>140</v>
      </c>
      <c r="C7" s="42"/>
      <c r="D7" s="84"/>
      <c r="E7" s="46"/>
      <c r="I7" s="99" t="s">
        <v>134</v>
      </c>
      <c r="J7" s="43"/>
      <c r="L7" s="44"/>
      <c r="M7" s="40"/>
      <c r="N7" s="41"/>
      <c r="O7" s="41"/>
      <c r="BE7" s="45"/>
    </row>
    <row r="8" spans="2:60" s="1" customFormat="1" ht="21" hidden="1" thickBot="1">
      <c r="B8" s="42" t="s">
        <v>140</v>
      </c>
      <c r="C8" s="42"/>
      <c r="E8" s="5"/>
      <c r="H8" s="5"/>
      <c r="I8" s="5"/>
      <c r="J8" s="5"/>
      <c r="K8" s="5"/>
      <c r="L8" s="5"/>
      <c r="M8" s="5"/>
      <c r="N8" s="5"/>
      <c r="O8" s="2"/>
      <c r="P8" s="3"/>
      <c r="Q8" s="2"/>
      <c r="R8" s="2"/>
      <c r="BH8" s="4"/>
    </row>
    <row r="9" spans="2:60" s="1" customFormat="1" ht="21" thickBot="1">
      <c r="B9" s="42" t="s">
        <v>141</v>
      </c>
      <c r="C9" s="42"/>
      <c r="D9" s="85"/>
      <c r="E9" s="5"/>
      <c r="H9" s="5"/>
      <c r="I9" s="5"/>
      <c r="J9" s="5"/>
      <c r="K9" s="5"/>
      <c r="L9" s="5"/>
      <c r="M9" s="5"/>
      <c r="N9" s="5"/>
      <c r="O9" s="2"/>
      <c r="P9" s="3"/>
      <c r="Q9" s="2"/>
      <c r="R9" s="2"/>
      <c r="BH9" s="4"/>
    </row>
    <row r="10" spans="2:60" s="1" customFormat="1" ht="21" thickBot="1">
      <c r="B10" s="109" t="s">
        <v>133</v>
      </c>
      <c r="C10" s="109"/>
      <c r="D10" s="86"/>
      <c r="E10" s="5"/>
      <c r="H10" s="5"/>
      <c r="I10" s="5"/>
      <c r="J10" s="5"/>
      <c r="K10" s="5"/>
      <c r="L10" s="5"/>
      <c r="M10" s="5"/>
      <c r="N10" s="5"/>
      <c r="O10" s="2"/>
      <c r="P10" s="3"/>
      <c r="Q10" s="2"/>
      <c r="R10" s="2"/>
      <c r="BH10" s="4"/>
    </row>
    <row r="11" spans="3:60" s="1" customFormat="1" ht="21">
      <c r="C11" s="72"/>
      <c r="D11" s="72"/>
      <c r="E11" s="5"/>
      <c r="F11" s="5"/>
      <c r="G11" s="5"/>
      <c r="H11" s="5"/>
      <c r="I11" s="5"/>
      <c r="J11" s="5"/>
      <c r="K11" s="5"/>
      <c r="L11" s="5"/>
      <c r="M11" s="5"/>
      <c r="N11" s="5"/>
      <c r="O11" s="2"/>
      <c r="P11" s="3"/>
      <c r="Q11" s="2"/>
      <c r="R11" s="2"/>
      <c r="BH11" s="4"/>
    </row>
    <row r="12" spans="2:60" s="1" customFormat="1" ht="21">
      <c r="B12" s="77" t="s">
        <v>50</v>
      </c>
      <c r="C12" s="72"/>
      <c r="D12" s="72"/>
      <c r="E12" s="5"/>
      <c r="F12" s="5"/>
      <c r="G12" s="5"/>
      <c r="H12" s="5"/>
      <c r="I12" s="5"/>
      <c r="J12" s="5"/>
      <c r="K12" s="5"/>
      <c r="L12" s="5"/>
      <c r="M12" s="5"/>
      <c r="N12" s="5"/>
      <c r="O12" s="2"/>
      <c r="P12" s="3"/>
      <c r="Q12" s="2"/>
      <c r="R12" s="2"/>
      <c r="BH12" s="4"/>
    </row>
    <row r="13" spans="2:60" s="7" customFormat="1" ht="21">
      <c r="B13" s="6" t="s">
        <v>65</v>
      </c>
      <c r="D13" s="8"/>
      <c r="E13" s="9"/>
      <c r="F13" s="9"/>
      <c r="G13" s="9"/>
      <c r="H13" s="9"/>
      <c r="I13" s="6"/>
      <c r="J13" s="101"/>
      <c r="K13" s="102"/>
      <c r="L13" s="102"/>
      <c r="M13" s="6"/>
      <c r="N13" s="6"/>
      <c r="O13" s="10"/>
      <c r="P13" s="6"/>
      <c r="Q13" s="10"/>
      <c r="R13" s="10"/>
      <c r="BG13" s="11"/>
      <c r="BH13" s="11"/>
    </row>
    <row r="14" spans="2:60" s="7" customFormat="1" ht="13.5">
      <c r="B14" s="6" t="s">
        <v>1</v>
      </c>
      <c r="D14" s="8"/>
      <c r="E14" s="9"/>
      <c r="F14" s="9"/>
      <c r="G14" s="9"/>
      <c r="H14" s="9"/>
      <c r="I14" s="6"/>
      <c r="J14" s="6"/>
      <c r="K14" s="6"/>
      <c r="L14" s="6"/>
      <c r="M14" s="6"/>
      <c r="N14" s="6"/>
      <c r="O14" s="10"/>
      <c r="P14" s="6"/>
      <c r="Q14" s="10"/>
      <c r="R14" s="10"/>
      <c r="BG14" s="11"/>
      <c r="BH14" s="12"/>
    </row>
    <row r="15" spans="2:60" s="7" customFormat="1" ht="13.5">
      <c r="B15" s="6" t="s">
        <v>63</v>
      </c>
      <c r="D15" s="8"/>
      <c r="E15" s="9"/>
      <c r="F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10"/>
      <c r="R15" s="10"/>
      <c r="BG15" s="11"/>
      <c r="BH15" s="13"/>
    </row>
    <row r="16" spans="2:250" s="7" customFormat="1" ht="13.5">
      <c r="B16" s="6" t="s">
        <v>143</v>
      </c>
      <c r="D16" s="8"/>
      <c r="E16" s="9"/>
      <c r="F16" s="9"/>
      <c r="G16" s="6"/>
      <c r="H16" s="6"/>
      <c r="I16" s="6"/>
      <c r="J16" s="6"/>
      <c r="K16" s="6"/>
      <c r="L16" s="6"/>
      <c r="M16" s="6"/>
      <c r="N16" s="6"/>
      <c r="O16" s="6"/>
      <c r="P16" s="9"/>
      <c r="Q16" s="9"/>
      <c r="R16" s="9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2"/>
      <c r="BH16" s="15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2:60" s="7" customFormat="1" ht="13.5">
      <c r="B17" s="6" t="s">
        <v>145</v>
      </c>
      <c r="D17" s="8"/>
      <c r="E17" s="9"/>
      <c r="F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10"/>
      <c r="R17" s="10"/>
      <c r="BG17" s="11"/>
      <c r="BH17" s="13"/>
    </row>
    <row r="18" ht="12.75" customHeight="1">
      <c r="B18" s="6" t="s">
        <v>146</v>
      </c>
    </row>
    <row r="19" ht="12.75" customHeight="1">
      <c r="B19" s="6"/>
    </row>
    <row r="20" spans="2:250" s="53" customFormat="1" ht="12">
      <c r="B20" s="52" t="s">
        <v>51</v>
      </c>
      <c r="C20" s="55" t="s">
        <v>52</v>
      </c>
      <c r="D20" s="56"/>
      <c r="F20" s="52"/>
      <c r="G20" s="52"/>
      <c r="H20" s="57"/>
      <c r="I20" s="57"/>
      <c r="J20" s="57"/>
      <c r="K20" s="57"/>
      <c r="L20" s="57"/>
      <c r="M20" s="57"/>
      <c r="N20" s="57"/>
      <c r="O20" s="57"/>
      <c r="P20" s="52"/>
      <c r="Q20" s="52"/>
      <c r="R20" s="52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9"/>
      <c r="BH20" s="60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</row>
    <row r="21" spans="2:250" s="53" customFormat="1" ht="12">
      <c r="B21" s="52" t="s">
        <v>67</v>
      </c>
      <c r="C21" s="55" t="s">
        <v>54</v>
      </c>
      <c r="D21" s="56" t="s">
        <v>136</v>
      </c>
      <c r="E21" s="52" t="s">
        <v>53</v>
      </c>
      <c r="F21" s="52"/>
      <c r="H21" s="57"/>
      <c r="I21" s="57"/>
      <c r="J21" s="57"/>
      <c r="K21" s="57"/>
      <c r="L21" s="57"/>
      <c r="M21" s="57"/>
      <c r="N21" s="57"/>
      <c r="O21" s="57"/>
      <c r="P21" s="52"/>
      <c r="Q21" s="52"/>
      <c r="R21" s="52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9"/>
      <c r="BH21" s="60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</row>
    <row r="22" spans="5:9" s="61" customFormat="1" ht="12.75" customHeight="1">
      <c r="E22" s="52" t="s">
        <v>55</v>
      </c>
      <c r="G22" s="62" t="s">
        <v>56</v>
      </c>
      <c r="I22" s="62" t="s">
        <v>137</v>
      </c>
    </row>
    <row r="23" spans="2:250" s="53" customFormat="1" ht="12" thickBot="1">
      <c r="B23" s="52" t="s">
        <v>131</v>
      </c>
      <c r="D23" s="54"/>
      <c r="F23" s="52"/>
      <c r="H23" s="57"/>
      <c r="I23" s="57"/>
      <c r="J23" s="57"/>
      <c r="K23" s="57"/>
      <c r="L23" s="57"/>
      <c r="M23" s="57"/>
      <c r="N23" s="57"/>
      <c r="O23" s="57"/>
      <c r="P23" s="52"/>
      <c r="Q23" s="52"/>
      <c r="R23" s="52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9"/>
      <c r="BH23" s="60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</row>
    <row r="24" spans="2:16" s="20" customFormat="1" ht="12.75" customHeight="1">
      <c r="B24" s="78">
        <f>IF(OR(E24="a+",E24="a",E24="a-",E24="b+",E24="b",E24="b-",E24="c+",E24="c",E24="t"),3,0)</f>
        <v>0</v>
      </c>
      <c r="C24" s="16" t="s">
        <v>58</v>
      </c>
      <c r="D24" s="16" t="str">
        <f>BC1177</f>
        <v>Accounting for Managers I</v>
      </c>
      <c r="E24" s="104"/>
      <c r="F24" s="105"/>
      <c r="G24" s="82" t="str">
        <f>IF(OR(E24="a+",E24="a",E24="a-",E24="b+",E24="b",E24="b-",E24="c+",E24="c"),"Approved",IF(E24="t","transfered course","Minimum grade of C is required"))</f>
        <v>Minimum grade of C is required</v>
      </c>
      <c r="H24" s="17"/>
      <c r="I24" s="63"/>
      <c r="J24" s="18"/>
      <c r="K24" s="18"/>
      <c r="L24" s="18"/>
      <c r="M24" s="18"/>
      <c r="N24" s="18"/>
      <c r="O24" s="19"/>
      <c r="P24" s="19"/>
    </row>
    <row r="25" spans="2:16" s="20" customFormat="1" ht="12.75" customHeight="1">
      <c r="B25" s="78">
        <f aca="true" t="shared" si="0" ref="B25:B32">IF(OR(E25="a+",E25="a",E25="a-",E25="b+",E25="b",E25="b-",E25="c+",E25="c",E25="t"),3,0)</f>
        <v>0</v>
      </c>
      <c r="C25" s="16" t="s">
        <v>4</v>
      </c>
      <c r="D25" s="16" t="s">
        <v>71</v>
      </c>
      <c r="E25" s="104"/>
      <c r="F25" s="105"/>
      <c r="G25" s="82" t="str">
        <f aca="true" t="shared" si="1" ref="G25:G32">IF(OR(E25="a+",E25="a",E25="a-",E25="b+",E25="b",E25="b-",E25="c+",E25="c"),"Approved",IF(E25="t","transfered course","Minimum grade of C is required"))</f>
        <v>Minimum grade of C is required</v>
      </c>
      <c r="H25" s="17"/>
      <c r="I25" s="64"/>
      <c r="J25" s="18"/>
      <c r="K25" s="18"/>
      <c r="L25" s="18"/>
      <c r="M25" s="18"/>
      <c r="N25" s="18"/>
      <c r="O25" s="19"/>
      <c r="P25" s="19"/>
    </row>
    <row r="26" spans="2:14" s="20" customFormat="1" ht="12.75" customHeight="1">
      <c r="B26" s="78">
        <f t="shared" si="0"/>
        <v>0</v>
      </c>
      <c r="C26" s="16" t="s">
        <v>3</v>
      </c>
      <c r="D26" s="16" t="s">
        <v>69</v>
      </c>
      <c r="E26" s="104"/>
      <c r="F26" s="105"/>
      <c r="G26" s="82" t="str">
        <f t="shared" si="1"/>
        <v>Minimum grade of C is required</v>
      </c>
      <c r="H26" s="21"/>
      <c r="I26" s="67" t="s">
        <v>45</v>
      </c>
      <c r="J26" s="17"/>
      <c r="K26" s="17"/>
      <c r="L26" s="17"/>
      <c r="M26" s="17"/>
      <c r="N26" s="17"/>
    </row>
    <row r="27" spans="2:14" s="20" customFormat="1" ht="12.75" customHeight="1">
      <c r="B27" s="78">
        <f t="shared" si="0"/>
        <v>0</v>
      </c>
      <c r="C27" s="16" t="s">
        <v>5</v>
      </c>
      <c r="D27" s="16" t="s">
        <v>91</v>
      </c>
      <c r="E27" s="104"/>
      <c r="F27" s="105"/>
      <c r="G27" s="82" t="str">
        <f t="shared" si="1"/>
        <v>Minimum grade of C is required</v>
      </c>
      <c r="H27" s="21"/>
      <c r="I27" s="67" t="s">
        <v>138</v>
      </c>
      <c r="J27" s="17"/>
      <c r="K27" s="17"/>
      <c r="L27" s="17"/>
      <c r="M27" s="17"/>
      <c r="N27" s="17"/>
    </row>
    <row r="28" spans="2:14" s="20" customFormat="1" ht="12.75" customHeight="1">
      <c r="B28" s="78">
        <f t="shared" si="0"/>
        <v>0</v>
      </c>
      <c r="C28" s="16" t="s">
        <v>6</v>
      </c>
      <c r="D28" s="16" t="s">
        <v>92</v>
      </c>
      <c r="E28" s="104"/>
      <c r="F28" s="105"/>
      <c r="G28" s="82" t="str">
        <f t="shared" si="1"/>
        <v>Minimum grade of C is required</v>
      </c>
      <c r="H28" s="21"/>
      <c r="I28" s="67" t="s">
        <v>139</v>
      </c>
      <c r="J28" s="17"/>
      <c r="K28" s="17"/>
      <c r="L28" s="17"/>
      <c r="M28" s="17"/>
      <c r="N28" s="17"/>
    </row>
    <row r="29" spans="2:14" s="20" customFormat="1" ht="12.75" customHeight="1">
      <c r="B29" s="78">
        <f t="shared" si="0"/>
        <v>0</v>
      </c>
      <c r="C29" s="16" t="s">
        <v>7</v>
      </c>
      <c r="D29" s="16" t="s">
        <v>93</v>
      </c>
      <c r="E29" s="104"/>
      <c r="F29" s="105"/>
      <c r="G29" s="82" t="str">
        <f t="shared" si="1"/>
        <v>Minimum grade of C is required</v>
      </c>
      <c r="H29" s="21"/>
      <c r="I29" s="65"/>
      <c r="J29" s="17"/>
      <c r="K29" s="17"/>
      <c r="L29" s="17"/>
      <c r="M29" s="17"/>
      <c r="N29" s="17"/>
    </row>
    <row r="30" spans="2:14" s="20" customFormat="1" ht="12.75" customHeight="1">
      <c r="B30" s="78">
        <f t="shared" si="0"/>
        <v>0</v>
      </c>
      <c r="C30" s="16" t="s">
        <v>8</v>
      </c>
      <c r="D30" s="16" t="s">
        <v>74</v>
      </c>
      <c r="E30" s="104"/>
      <c r="F30" s="105"/>
      <c r="G30" s="82" t="str">
        <f t="shared" si="1"/>
        <v>Minimum grade of C is required</v>
      </c>
      <c r="H30" s="21"/>
      <c r="I30" s="65"/>
      <c r="J30" s="17"/>
      <c r="K30" s="17"/>
      <c r="L30" s="17"/>
      <c r="M30" s="17"/>
      <c r="N30" s="17"/>
    </row>
    <row r="31" spans="2:14" s="20" customFormat="1" ht="12.75" customHeight="1">
      <c r="B31" s="78">
        <f t="shared" si="0"/>
        <v>0</v>
      </c>
      <c r="C31" s="16" t="s">
        <v>66</v>
      </c>
      <c r="D31" s="16" t="s">
        <v>0</v>
      </c>
      <c r="E31" s="104"/>
      <c r="F31" s="105"/>
      <c r="G31" s="82" t="str">
        <f t="shared" si="1"/>
        <v>Minimum grade of C is required</v>
      </c>
      <c r="H31" s="21"/>
      <c r="I31" s="64"/>
      <c r="J31" s="17"/>
      <c r="K31" s="17"/>
      <c r="L31" s="17"/>
      <c r="M31" s="17"/>
      <c r="N31" s="17"/>
    </row>
    <row r="32" spans="2:14" s="20" customFormat="1" ht="12.75" customHeight="1" thickBot="1">
      <c r="B32" s="78">
        <f t="shared" si="0"/>
        <v>0</v>
      </c>
      <c r="C32" s="16" t="s">
        <v>9</v>
      </c>
      <c r="D32" s="16" t="s">
        <v>126</v>
      </c>
      <c r="E32" s="104"/>
      <c r="F32" s="105"/>
      <c r="G32" s="82" t="str">
        <f t="shared" si="1"/>
        <v>Minimum grade of C is required</v>
      </c>
      <c r="H32" s="21"/>
      <c r="I32" s="66"/>
      <c r="J32" s="17"/>
      <c r="K32" s="17"/>
      <c r="L32" s="17"/>
      <c r="M32" s="17"/>
      <c r="N32" s="17"/>
    </row>
    <row r="33" spans="2:14" s="20" customFormat="1" ht="12.75" customHeight="1">
      <c r="B33" s="79">
        <f>SUM(B24:B32)</f>
        <v>0</v>
      </c>
      <c r="C33" s="21" t="s">
        <v>64</v>
      </c>
      <c r="D33" s="21"/>
      <c r="E33" s="21"/>
      <c r="F33" s="21"/>
      <c r="G33" s="22"/>
      <c r="H33" s="21"/>
      <c r="J33" s="17"/>
      <c r="K33" s="17"/>
      <c r="L33" s="17"/>
      <c r="M33" s="17"/>
      <c r="N33" s="17"/>
    </row>
    <row r="34" spans="2:14" s="20" customFormat="1" ht="12.75" customHeight="1">
      <c r="B34" s="23"/>
      <c r="C34" s="21"/>
      <c r="D34" s="21"/>
      <c r="E34" s="21"/>
      <c r="F34" s="21"/>
      <c r="G34" s="22"/>
      <c r="H34" s="21"/>
      <c r="J34" s="17"/>
      <c r="K34" s="17"/>
      <c r="L34" s="17"/>
      <c r="M34" s="17"/>
      <c r="N34" s="17"/>
    </row>
    <row r="35" spans="2:14" s="20" customFormat="1" ht="12.75" customHeight="1" thickBot="1">
      <c r="B35" s="24" t="s">
        <v>10</v>
      </c>
      <c r="C35" s="21"/>
      <c r="D35" s="21"/>
      <c r="E35" s="21"/>
      <c r="F35" s="21"/>
      <c r="G35" s="22"/>
      <c r="H35" s="21"/>
      <c r="J35" s="17"/>
      <c r="K35" s="17"/>
      <c r="L35" s="17"/>
      <c r="M35" s="17"/>
      <c r="N35" s="17"/>
    </row>
    <row r="36" spans="2:9" s="20" customFormat="1" ht="12.75" customHeight="1" thickBot="1">
      <c r="B36" s="78">
        <f>IF(OR(E36="CR",E36="t"),"completed",0)</f>
        <v>0</v>
      </c>
      <c r="C36" s="16" t="s">
        <v>11</v>
      </c>
      <c r="D36" s="16" t="s">
        <v>12</v>
      </c>
      <c r="E36" s="104"/>
      <c r="F36" s="105"/>
      <c r="G36" s="82"/>
      <c r="H36" s="21"/>
      <c r="I36" s="68" t="s">
        <v>13</v>
      </c>
    </row>
    <row r="37" spans="2:9" s="20" customFormat="1" ht="12.75" customHeight="1">
      <c r="B37" s="25"/>
      <c r="C37" s="21"/>
      <c r="D37" s="21"/>
      <c r="E37" s="21"/>
      <c r="F37" s="21"/>
      <c r="G37" s="26"/>
      <c r="H37" s="21"/>
      <c r="I37" s="17"/>
    </row>
    <row r="38" spans="2:4" s="20" customFormat="1" ht="12.75" customHeight="1">
      <c r="B38" s="83" t="s">
        <v>144</v>
      </c>
      <c r="D38" s="27" t="s">
        <v>130</v>
      </c>
    </row>
    <row r="39" spans="2:9" s="20" customFormat="1" ht="29.25" customHeight="1">
      <c r="B39" s="27"/>
      <c r="D39" s="103" t="s">
        <v>128</v>
      </c>
      <c r="E39" s="103"/>
      <c r="F39" s="103"/>
      <c r="G39" s="103"/>
      <c r="H39" s="103"/>
      <c r="I39" s="103"/>
    </row>
    <row r="40" spans="2:9" s="20" customFormat="1" ht="12.75" customHeight="1">
      <c r="B40" s="80">
        <f>IF(OR(E40="a+",E40="a",E40="a-",E40="b+",E40="b",E40="b-",E40="c+",E40="c",E40="t"),3,0)</f>
        <v>0</v>
      </c>
      <c r="C40" s="16" t="s">
        <v>129</v>
      </c>
      <c r="D40" s="28"/>
      <c r="E40" s="104"/>
      <c r="F40" s="105"/>
      <c r="G40" s="82" t="str">
        <f>IF(OR(E40="a+",E40="a",E40="a-",E40="b+",E40="b",E40="b-",E40="c+",E40="c"),"Approved",IF(E40="t","transfered course","Minimum grade of C is required"))</f>
        <v>Minimum grade of C is required</v>
      </c>
      <c r="I40" s="69" t="s">
        <v>45</v>
      </c>
    </row>
    <row r="41" spans="2:9" s="20" customFormat="1" ht="12.75" customHeight="1">
      <c r="B41" s="80">
        <f>IF(OR(E41="a+",E41="a",E41="a-",E41="b+",E41="b",E41="b-",E41="c+",E41="c",E41="t"),3,0)</f>
        <v>0</v>
      </c>
      <c r="C41" s="16" t="s">
        <v>129</v>
      </c>
      <c r="D41" s="28"/>
      <c r="E41" s="104"/>
      <c r="F41" s="105"/>
      <c r="G41" s="82" t="str">
        <f>IF(OR(E41="a+",E41="a",E41="a-",E41="b+",E41="b",E41="b-",E41="c+",E41="c"),"Approved",IF(E41="t","transfered course","Minimum grade of C is required"))</f>
        <v>Minimum grade of C is required</v>
      </c>
      <c r="I41" s="70" t="s">
        <v>46</v>
      </c>
    </row>
    <row r="42" spans="2:6" s="20" customFormat="1" ht="12.75" customHeight="1">
      <c r="B42" s="81">
        <f>SUM(B40:B40)</f>
        <v>0</v>
      </c>
      <c r="C42" s="21" t="s">
        <v>64</v>
      </c>
      <c r="D42" s="21"/>
      <c r="E42" s="21"/>
      <c r="F42" s="21"/>
    </row>
    <row r="43" spans="2:6" s="20" customFormat="1" ht="12.75" customHeight="1" thickBot="1">
      <c r="B43" s="29"/>
      <c r="C43" s="21"/>
      <c r="D43" s="30"/>
      <c r="E43" s="30"/>
      <c r="F43" s="30"/>
    </row>
    <row r="44" spans="2:9" s="20" customFormat="1" ht="14.25" thickBot="1">
      <c r="B44" s="31" t="s">
        <v>57</v>
      </c>
      <c r="C44" s="21"/>
      <c r="D44" s="30"/>
      <c r="E44" s="30"/>
      <c r="F44" s="30"/>
      <c r="G44" s="96" t="s">
        <v>147</v>
      </c>
      <c r="H44" s="97"/>
      <c r="I44" s="98"/>
    </row>
    <row r="45" spans="2:9" s="20" customFormat="1" ht="12.75" customHeight="1">
      <c r="B45" s="80"/>
      <c r="C45" s="16"/>
      <c r="D45" s="32"/>
      <c r="E45" s="33"/>
      <c r="F45" s="30"/>
      <c r="G45" s="87" t="s">
        <v>148</v>
      </c>
      <c r="H45" s="88"/>
      <c r="I45" s="89"/>
    </row>
    <row r="46" spans="2:9" s="20" customFormat="1" ht="14.25" customHeight="1" thickBot="1">
      <c r="B46" s="80"/>
      <c r="C46" s="16"/>
      <c r="D46" s="32"/>
      <c r="E46" s="33"/>
      <c r="F46" s="30"/>
      <c r="G46" s="93"/>
      <c r="H46" s="94"/>
      <c r="I46" s="95"/>
    </row>
    <row r="47" spans="2:9" s="20" customFormat="1" ht="12.75" customHeight="1">
      <c r="B47" s="80"/>
      <c r="C47" s="16"/>
      <c r="D47" s="32"/>
      <c r="E47" s="33"/>
      <c r="F47" s="30"/>
      <c r="G47" s="87" t="s">
        <v>149</v>
      </c>
      <c r="H47" s="88"/>
      <c r="I47" s="89"/>
    </row>
    <row r="48" spans="2:9" s="20" customFormat="1" ht="12.75" customHeight="1">
      <c r="B48" s="80"/>
      <c r="C48" s="16"/>
      <c r="D48" s="32"/>
      <c r="E48" s="33"/>
      <c r="F48" s="30"/>
      <c r="G48" s="90"/>
      <c r="H48" s="91"/>
      <c r="I48" s="92"/>
    </row>
    <row r="49" spans="2:9" s="20" customFormat="1" ht="12.75" customHeight="1">
      <c r="B49" s="80"/>
      <c r="C49" s="16"/>
      <c r="D49" s="32"/>
      <c r="E49" s="33"/>
      <c r="F49" s="30"/>
      <c r="G49" s="90"/>
      <c r="H49" s="91"/>
      <c r="I49" s="92"/>
    </row>
    <row r="50" spans="2:9" s="20" customFormat="1" ht="12.75" customHeight="1">
      <c r="B50" s="19">
        <v>33</v>
      </c>
      <c r="C50" s="27" t="s">
        <v>49</v>
      </c>
      <c r="G50" s="90"/>
      <c r="H50" s="91"/>
      <c r="I50" s="92"/>
    </row>
    <row r="51" spans="2:9" s="20" customFormat="1" ht="12.75" customHeight="1">
      <c r="B51" s="19">
        <f>B33+B42</f>
        <v>0</v>
      </c>
      <c r="C51" s="27" t="s">
        <v>47</v>
      </c>
      <c r="G51" s="90"/>
      <c r="H51" s="91"/>
      <c r="I51" s="92"/>
    </row>
    <row r="52" spans="2:9" s="20" customFormat="1" ht="12.75" customHeight="1">
      <c r="B52" s="19">
        <f>B50-B51</f>
        <v>33</v>
      </c>
      <c r="C52" s="27" t="s">
        <v>48</v>
      </c>
      <c r="G52" s="90"/>
      <c r="H52" s="91"/>
      <c r="I52" s="92"/>
    </row>
    <row r="53" spans="2:9" ht="12.75" customHeight="1" thickBot="1">
      <c r="B53" s="71" t="s">
        <v>135</v>
      </c>
      <c r="G53" s="93"/>
      <c r="H53" s="94"/>
      <c r="I53" s="95"/>
    </row>
    <row r="54" spans="7:9" ht="12.75" customHeight="1" thickBot="1">
      <c r="G54" s="106" t="s">
        <v>150</v>
      </c>
      <c r="H54" s="107"/>
      <c r="I54" s="108"/>
    </row>
    <row r="57" spans="7:8" ht="13.5" customHeight="1">
      <c r="G57" s="47"/>
      <c r="H57" s="48"/>
    </row>
    <row r="58" spans="7:8" ht="15">
      <c r="G58" s="49"/>
      <c r="H58" s="50"/>
    </row>
    <row r="59" spans="7:8" ht="15">
      <c r="G59" s="47"/>
      <c r="H59" s="51"/>
    </row>
    <row r="1063" ht="12.75" customHeight="1">
      <c r="HV1063" s="34" t="s">
        <v>62</v>
      </c>
    </row>
    <row r="1177" ht="12.75" customHeight="1">
      <c r="BC1177" s="34" t="s">
        <v>68</v>
      </c>
    </row>
    <row r="1179" ht="12.75" customHeight="1">
      <c r="BC1179" s="34" t="s">
        <v>78</v>
      </c>
    </row>
    <row r="1465" ht="12.75" customHeight="1">
      <c r="BC1465" s="34" t="s">
        <v>79</v>
      </c>
    </row>
    <row r="1566" ht="12.75" customHeight="1">
      <c r="BC1566" s="34" t="s">
        <v>71</v>
      </c>
    </row>
    <row r="1962" ht="12.75" customHeight="1">
      <c r="BC1962" s="34" t="s">
        <v>80</v>
      </c>
    </row>
    <row r="2084" ht="12.75" customHeight="1">
      <c r="BC2084" s="34" t="s">
        <v>60</v>
      </c>
    </row>
    <row r="2178" ht="12.75" customHeight="1">
      <c r="BC2178" s="34" t="s">
        <v>69</v>
      </c>
    </row>
    <row r="2264" ht="12.75" customHeight="1">
      <c r="BC2264" s="34" t="s">
        <v>70</v>
      </c>
    </row>
    <row r="2465" ht="12.75" customHeight="1">
      <c r="BC2465" s="34" t="s">
        <v>59</v>
      </c>
    </row>
    <row r="2567" ht="12.75" customHeight="1">
      <c r="BC2567" s="34" t="s">
        <v>72</v>
      </c>
    </row>
    <row r="2624" ht="12.75" customHeight="1">
      <c r="BC2624" s="34" t="s">
        <v>81</v>
      </c>
    </row>
    <row r="2633" ht="12.75" customHeight="1">
      <c r="BC2633" s="34" t="s">
        <v>82</v>
      </c>
    </row>
    <row r="2699" ht="12.75" customHeight="1">
      <c r="BC2699" s="34" t="s">
        <v>83</v>
      </c>
    </row>
    <row r="2719" ht="12.75" customHeight="1">
      <c r="BC2719" s="34" t="s">
        <v>84</v>
      </c>
    </row>
    <row r="2819" ht="12.75" customHeight="1">
      <c r="BC2819" s="34" t="s">
        <v>85</v>
      </c>
    </row>
    <row r="2864" ht="12.75" customHeight="1">
      <c r="BC2864" s="34" t="s">
        <v>86</v>
      </c>
    </row>
    <row r="3084" ht="12.75" customHeight="1">
      <c r="BC3084" s="34" t="s">
        <v>87</v>
      </c>
    </row>
    <row r="3086" ht="12.75" customHeight="1">
      <c r="BC3086" s="34" t="s">
        <v>88</v>
      </c>
    </row>
    <row r="3087" ht="12.75" customHeight="1">
      <c r="BC3087" s="34" t="s">
        <v>89</v>
      </c>
    </row>
    <row r="3090" ht="12.75" customHeight="1">
      <c r="BC3090" s="34" t="s">
        <v>61</v>
      </c>
    </row>
    <row r="3095" ht="12.75" customHeight="1">
      <c r="BC3095" s="34" t="s">
        <v>90</v>
      </c>
    </row>
    <row r="3185" ht="12.75" customHeight="1">
      <c r="BC3185" s="34" t="s">
        <v>91</v>
      </c>
    </row>
    <row r="3196" ht="12.75" customHeight="1">
      <c r="BC3196" s="34" t="s">
        <v>92</v>
      </c>
    </row>
    <row r="3197" ht="12.75" customHeight="1">
      <c r="BC3197" s="34" t="s">
        <v>93</v>
      </c>
    </row>
    <row r="3265" ht="12.75" customHeight="1">
      <c r="BC3265" s="34" t="s">
        <v>73</v>
      </c>
    </row>
    <row r="3266" ht="12.75" customHeight="1">
      <c r="BC3266" s="34" t="s">
        <v>94</v>
      </c>
    </row>
    <row r="3289" ht="12.75" customHeight="1">
      <c r="BC3289" s="34" t="s">
        <v>95</v>
      </c>
    </row>
    <row r="3300" ht="12.75" customHeight="1">
      <c r="BC3300" s="34" t="s">
        <v>96</v>
      </c>
    </row>
    <row r="3332" ht="12.75" customHeight="1">
      <c r="BC3332" s="34" t="s">
        <v>97</v>
      </c>
    </row>
    <row r="3386" ht="12.75" customHeight="1">
      <c r="BC3386" s="34" t="s">
        <v>74</v>
      </c>
    </row>
    <row r="3508" ht="12.75" customHeight="1">
      <c r="BC3508" s="34" t="s">
        <v>98</v>
      </c>
    </row>
    <row r="3518" ht="12.75" customHeight="1">
      <c r="BC3518" s="34" t="s">
        <v>99</v>
      </c>
    </row>
    <row r="3576" ht="12.75" customHeight="1">
      <c r="BC3576" s="34" t="s">
        <v>100</v>
      </c>
    </row>
    <row r="3577" ht="12.75" customHeight="1">
      <c r="BC3577" s="34" t="s">
        <v>101</v>
      </c>
    </row>
    <row r="3584" ht="12.75" customHeight="1">
      <c r="BC3584" s="34" t="s">
        <v>75</v>
      </c>
    </row>
    <row r="3585" ht="12.75" customHeight="1">
      <c r="BC3585" s="34" t="s">
        <v>102</v>
      </c>
    </row>
    <row r="3606" ht="12.75" customHeight="1">
      <c r="BC3606" s="34" t="s">
        <v>103</v>
      </c>
    </row>
    <row r="3607" ht="12.75" customHeight="1">
      <c r="BC3607" s="34" t="s">
        <v>104</v>
      </c>
    </row>
    <row r="3614" ht="12.75" customHeight="1">
      <c r="BC3614" s="34" t="s">
        <v>105</v>
      </c>
    </row>
    <row r="3615" ht="12.75" customHeight="1">
      <c r="BC3615" s="34" t="s">
        <v>106</v>
      </c>
    </row>
    <row r="3666" ht="12.75" customHeight="1">
      <c r="BC3666" s="34" t="s">
        <v>76</v>
      </c>
    </row>
    <row r="3676" ht="12.75" customHeight="1">
      <c r="BC3676" s="34" t="s">
        <v>107</v>
      </c>
    </row>
    <row r="3679" ht="12.75" customHeight="1">
      <c r="BC3679" s="34" t="s">
        <v>108</v>
      </c>
    </row>
    <row r="3774" ht="12.75" customHeight="1">
      <c r="BC3774" s="34" t="s">
        <v>109</v>
      </c>
    </row>
    <row r="3778" ht="12.75" customHeight="1">
      <c r="BC3778" s="34" t="s">
        <v>110</v>
      </c>
    </row>
    <row r="3864" ht="12.75" customHeight="1">
      <c r="BC3864" s="34" t="s">
        <v>111</v>
      </c>
    </row>
    <row r="3964" ht="12.75" customHeight="1">
      <c r="BC3964" s="34" t="s">
        <v>112</v>
      </c>
    </row>
    <row r="4062" ht="12.75" customHeight="1">
      <c r="BC4062" s="34" t="s">
        <v>77</v>
      </c>
    </row>
    <row r="4064" ht="12.75" customHeight="1">
      <c r="BC4064" s="34" t="s">
        <v>113</v>
      </c>
    </row>
    <row r="4068" ht="12.75" customHeight="1">
      <c r="BC4068" s="34" t="s">
        <v>114</v>
      </c>
    </row>
    <row r="4087" ht="12.75" customHeight="1">
      <c r="BC4087" s="34" t="s">
        <v>115</v>
      </c>
    </row>
    <row r="4090" ht="12.75" customHeight="1">
      <c r="BC4090" s="34" t="s">
        <v>116</v>
      </c>
    </row>
    <row r="4108" ht="12.75" customHeight="1">
      <c r="BC4108" s="34" t="s">
        <v>117</v>
      </c>
    </row>
    <row r="4109" ht="12.75" customHeight="1">
      <c r="BC4109" s="34" t="s">
        <v>117</v>
      </c>
    </row>
    <row r="4134" ht="12.75" customHeight="1">
      <c r="BC4134" s="34" t="s">
        <v>118</v>
      </c>
    </row>
    <row r="4138" ht="12.75" customHeight="1">
      <c r="BC4138" s="34" t="s">
        <v>119</v>
      </c>
    </row>
    <row r="4154" ht="12.75" customHeight="1">
      <c r="BC4154" s="34" t="s">
        <v>120</v>
      </c>
    </row>
    <row r="4164" ht="12.75" customHeight="1">
      <c r="BC4164" s="34" t="s">
        <v>121</v>
      </c>
    </row>
    <row r="4168" ht="12.75" customHeight="1">
      <c r="BC4168" s="34" t="s">
        <v>122</v>
      </c>
    </row>
    <row r="4182" ht="12.75" customHeight="1">
      <c r="BC4182" s="34" t="s">
        <v>123</v>
      </c>
    </row>
    <row r="4184" ht="12.75" customHeight="1">
      <c r="BC4184" s="34" t="s">
        <v>124</v>
      </c>
    </row>
    <row r="4188" ht="12.75" customHeight="1">
      <c r="BC4188" s="34" t="s">
        <v>125</v>
      </c>
    </row>
    <row r="4190" ht="12.75" customHeight="1">
      <c r="BC4190" s="34" t="s">
        <v>126</v>
      </c>
    </row>
    <row r="4198" ht="12.75" customHeight="1">
      <c r="BC4198" s="34" t="s">
        <v>127</v>
      </c>
    </row>
    <row r="4199" ht="12.75" customHeight="1">
      <c r="BC4199" s="34" t="s">
        <v>14</v>
      </c>
    </row>
    <row r="4203" ht="12.75" customHeight="1">
      <c r="BC4203" s="34" t="s">
        <v>15</v>
      </c>
    </row>
    <row r="4264" ht="12.75" customHeight="1">
      <c r="BC4264" s="34" t="s">
        <v>16</v>
      </c>
    </row>
    <row r="4280" ht="12.75" customHeight="1">
      <c r="BC4280" s="34" t="s">
        <v>17</v>
      </c>
    </row>
    <row r="4295" ht="12.75" customHeight="1">
      <c r="BC4295" s="34" t="s">
        <v>18</v>
      </c>
    </row>
    <row r="4359" ht="12.75" customHeight="1">
      <c r="BC4359" s="34" t="s">
        <v>19</v>
      </c>
    </row>
    <row r="4379" ht="12.75" customHeight="1">
      <c r="BC4379" s="34" t="s">
        <v>20</v>
      </c>
    </row>
    <row r="4398" ht="12.75" customHeight="1">
      <c r="BC4398" s="34" t="s">
        <v>21</v>
      </c>
    </row>
    <row r="4409" ht="12.75" customHeight="1">
      <c r="BC4409" s="34" t="s">
        <v>22</v>
      </c>
    </row>
    <row r="4416" ht="12.75" customHeight="1">
      <c r="BC4416" s="34" t="s">
        <v>23</v>
      </c>
    </row>
    <row r="4462" ht="12.75" customHeight="1">
      <c r="BC4462" s="34" t="s">
        <v>24</v>
      </c>
    </row>
    <row r="4467" ht="12.75" customHeight="1">
      <c r="BC4467" s="34" t="s">
        <v>25</v>
      </c>
    </row>
    <row r="4480" ht="12.75" customHeight="1">
      <c r="BC4480" s="34" t="s">
        <v>26</v>
      </c>
    </row>
    <row r="4518" ht="12.75" customHeight="1">
      <c r="BC4518" s="34" t="s">
        <v>27</v>
      </c>
    </row>
    <row r="4564" ht="12.75" customHeight="1">
      <c r="BC4564" s="34" t="s">
        <v>28</v>
      </c>
    </row>
    <row r="4605" ht="12.75" customHeight="1">
      <c r="BC4605" s="34" t="s">
        <v>29</v>
      </c>
    </row>
    <row r="4634" ht="12.75" customHeight="1">
      <c r="BC4634" s="34" t="s">
        <v>30</v>
      </c>
    </row>
    <row r="4764" ht="12.75" customHeight="1">
      <c r="BC4764" s="34" t="s">
        <v>31</v>
      </c>
    </row>
    <row r="4774" ht="12.75" customHeight="1">
      <c r="BC4774" s="34" t="s">
        <v>32</v>
      </c>
    </row>
    <row r="4788" ht="12.75" customHeight="1">
      <c r="BC4788" s="34" t="s">
        <v>33</v>
      </c>
    </row>
    <row r="4800" ht="12.75" customHeight="1">
      <c r="BC4800" s="34" t="s">
        <v>34</v>
      </c>
    </row>
    <row r="4808" ht="12.75" customHeight="1">
      <c r="BC4808" s="34" t="s">
        <v>35</v>
      </c>
    </row>
    <row r="4814" ht="12.75" customHeight="1">
      <c r="BC4814" s="34" t="s">
        <v>36</v>
      </c>
    </row>
    <row r="4815" ht="12.75" customHeight="1">
      <c r="BC4815" s="34" t="s">
        <v>37</v>
      </c>
    </row>
    <row r="4816" ht="12.75" customHeight="1">
      <c r="BC4816" s="34" t="s">
        <v>38</v>
      </c>
    </row>
    <row r="4817" ht="12.75" customHeight="1">
      <c r="BC4817" s="34" t="s">
        <v>39</v>
      </c>
    </row>
    <row r="4819" ht="12.75" customHeight="1">
      <c r="BC4819" s="34" t="s">
        <v>40</v>
      </c>
    </row>
    <row r="4827" ht="12.75" customHeight="1">
      <c r="BC4827" s="34" t="s">
        <v>41</v>
      </c>
    </row>
    <row r="4854" ht="12.75" customHeight="1">
      <c r="BC4854" s="34" t="s">
        <v>42</v>
      </c>
    </row>
    <row r="4859" ht="12.75" customHeight="1">
      <c r="BC4859" s="34" t="s">
        <v>43</v>
      </c>
    </row>
    <row r="4864" ht="12.75" customHeight="1">
      <c r="BC4864" s="34" t="s">
        <v>44</v>
      </c>
    </row>
  </sheetData>
  <sheetProtection/>
  <mergeCells count="19">
    <mergeCell ref="G54:I54"/>
    <mergeCell ref="B10:C10"/>
    <mergeCell ref="B4:I4"/>
    <mergeCell ref="B5:I5"/>
    <mergeCell ref="E27:F27"/>
    <mergeCell ref="E32:F32"/>
    <mergeCell ref="E36:F36"/>
    <mergeCell ref="E40:F40"/>
    <mergeCell ref="E41:F41"/>
    <mergeCell ref="B3:I3"/>
    <mergeCell ref="J13:L13"/>
    <mergeCell ref="D39:I39"/>
    <mergeCell ref="E24:F24"/>
    <mergeCell ref="E25:F25"/>
    <mergeCell ref="E26:F26"/>
    <mergeCell ref="E28:F28"/>
    <mergeCell ref="E29:F29"/>
    <mergeCell ref="E30:F30"/>
    <mergeCell ref="E31:F31"/>
  </mergeCells>
  <printOptions/>
  <pageMargins left="0.7" right="0.7" top="0.75" bottom="0.75" header="0.3" footer="0.3"/>
  <pageSetup fitToHeight="1" fitToWidth="1" horizontalDpi="600" verticalDpi="6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UNBSJ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 b</cp:lastModifiedBy>
  <cp:lastPrinted>2019-08-09T17:19:53Z</cp:lastPrinted>
  <dcterms:created xsi:type="dcterms:W3CDTF">2003-07-24T17:29:05Z</dcterms:created>
  <dcterms:modified xsi:type="dcterms:W3CDTF">2019-08-09T17:21:06Z</dcterms:modified>
  <cp:category/>
  <cp:version/>
  <cp:contentType/>
  <cp:contentStatus/>
</cp:coreProperties>
</file>