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856" activeTab="0"/>
  </bookViews>
  <sheets>
    <sheet name="New-Brunswick_CRM ID" sheetId="1" r:id="rId1"/>
  </sheets>
  <definedNames/>
  <calcPr fullCalcOnLoad="1"/>
</workbook>
</file>

<file path=xl/sharedStrings.xml><?xml version="1.0" encoding="utf-8"?>
<sst xmlns="http://schemas.openxmlformats.org/spreadsheetml/2006/main" count="86" uniqueCount="59">
  <si>
    <t>Utilization</t>
  </si>
  <si>
    <t>Individual Comments</t>
  </si>
  <si>
    <t>Total:</t>
  </si>
  <si>
    <t>Cycle</t>
  </si>
  <si>
    <t>Active
(Yes/No)</t>
  </si>
  <si>
    <t>CIHR</t>
  </si>
  <si>
    <t>NSERC</t>
  </si>
  <si>
    <t>2014-2</t>
  </si>
  <si>
    <t>Balcom, Bruce</t>
  </si>
  <si>
    <t>Ni, Yonghao</t>
  </si>
  <si>
    <t>Not applicable</t>
  </si>
  <si>
    <t>Pavey, Scott</t>
  </si>
  <si>
    <t>SSHRC</t>
  </si>
  <si>
    <t>Mancke, Elizabeth</t>
  </si>
  <si>
    <t xml:space="preserve">    </t>
  </si>
  <si>
    <t>yes</t>
  </si>
  <si>
    <t>New</t>
  </si>
  <si>
    <t>Renewal</t>
  </si>
  <si>
    <t>Ghorbani,Ali-Akbar</t>
  </si>
  <si>
    <t>2015-2</t>
  </si>
  <si>
    <t>2015-1</t>
  </si>
  <si>
    <t>2016-1</t>
  </si>
  <si>
    <t>LAST UPDATED BY TIPS:</t>
  </si>
  <si>
    <t>DERNIÈRE MISE À JOUR PAR SPIIE:</t>
  </si>
  <si>
    <t># Active</t>
  </si>
  <si>
    <t>Utilization by
Agency</t>
  </si>
  <si>
    <t>Name of Chairholder</t>
  </si>
  <si>
    <t>Type</t>
  </si>
  <si>
    <t>Proposed
Start Date</t>
  </si>
  <si>
    <t>Confirmed
Start Date</t>
  </si>
  <si>
    <t>End Date</t>
  </si>
  <si>
    <t>Final Renewal
submission date</t>
  </si>
  <si>
    <t>Tier 1
Niveau 1</t>
  </si>
  <si>
    <t>Utilisation par
Agence</t>
  </si>
  <si>
    <t>Cyle</t>
  </si>
  <si>
    <t>Date de début
proposée</t>
  </si>
  <si>
    <t>Date de début
confirmée</t>
  </si>
  <si>
    <t>De de fin</t>
  </si>
  <si>
    <t>Active
(oui/non)</t>
  </si>
  <si>
    <t>Date finale - demande
de renouvellement</t>
  </si>
  <si>
    <t>Tier 2
Niveau 2</t>
  </si>
  <si>
    <t>Commentaires individuels</t>
  </si>
  <si>
    <t>Nom du Candidat</t>
  </si>
  <si>
    <t>UNIVERSITY OF NEW BRUNSWICK</t>
  </si>
  <si>
    <t>THIRD TERM - NO FURTHER RENEWAL POSSIBLE</t>
  </si>
  <si>
    <t>de Baerdemacker, Stijn</t>
  </si>
  <si>
    <t>2018-1</t>
  </si>
  <si>
    <t>2019-1</t>
  </si>
  <si>
    <t>SECOND TERM - NO FURTHER RENEWAL POSSIBLE</t>
  </si>
  <si>
    <t>Parental leave: 9.25 months
Parental leave: 9 months</t>
  </si>
  <si>
    <t>Under Review</t>
  </si>
  <si>
    <t xml:space="preserve">2020-2 </t>
  </si>
  <si>
    <t>2020-2</t>
  </si>
  <si>
    <t>March 1st, 2021</t>
  </si>
  <si>
    <t>Le 1 mars 2021</t>
  </si>
  <si>
    <t>Calc 2020</t>
  </si>
  <si>
    <t>SPECIAL</t>
  </si>
  <si>
    <t>#
Convergence
#</t>
  </si>
  <si>
    <t>Whitford, Veronica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</si>
</sst>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[$-1009]d\-mmm\-yy;@"/>
    <numFmt numFmtId="166" formatCode="[$-1009]mmmm\ d\,\ yyyy;@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b/>
      <i/>
      <u val="single"/>
      <sz val="12"/>
      <name val="Arial Narrow"/>
      <family val="2"/>
    </font>
    <font>
      <i/>
      <sz val="10"/>
      <name val="Arial Narrow"/>
      <family val="2"/>
    </font>
    <font>
      <i/>
      <sz val="10"/>
      <color indexed="10"/>
      <name val="Arial Narrow"/>
      <family val="2"/>
    </font>
    <font>
      <b/>
      <sz val="7"/>
      <name val="Arial Narrow"/>
      <family val="2"/>
    </font>
    <font>
      <b/>
      <u val="single"/>
      <sz val="7"/>
      <name val="Arial Narrow"/>
      <family val="2"/>
    </font>
    <font>
      <i/>
      <u val="single"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Narrow"/>
      <family val="2"/>
    </font>
    <font>
      <b/>
      <i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9"/>
      <color indexed="10"/>
      <name val="Arial"/>
      <family val="2"/>
    </font>
    <font>
      <b/>
      <u val="single"/>
      <sz val="9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  <font>
      <b/>
      <i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dotted"/>
      <right style="dotted"/>
      <top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dotted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vertical="top" wrapText="1"/>
      <protection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Border="1" applyAlignment="1" applyProtection="1">
      <alignment horizontal="left"/>
      <protection locked="0"/>
    </xf>
    <xf numFmtId="165" fontId="5" fillId="0" borderId="0" xfId="0" applyNumberFormat="1" applyFont="1" applyFill="1" applyBorder="1" applyAlignment="1" applyProtection="1">
      <alignment horizontal="center"/>
      <protection/>
    </xf>
    <xf numFmtId="165" fontId="8" fillId="0" borderId="0" xfId="0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65" fontId="5" fillId="0" borderId="0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Font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10" xfId="0" applyNumberFormat="1" applyFont="1" applyFill="1" applyBorder="1" applyAlignment="1" applyProtection="1">
      <alignment horizontal="center" vertical="center"/>
      <protection/>
    </xf>
    <xf numFmtId="16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57" fillId="0" borderId="10" xfId="0" applyFont="1" applyFill="1" applyBorder="1" applyAlignment="1" applyProtection="1">
      <alignment horizontal="center" vertical="center"/>
      <protection/>
    </xf>
    <xf numFmtId="0" fontId="57" fillId="0" borderId="10" xfId="0" applyFont="1" applyFill="1" applyBorder="1" applyAlignment="1" applyProtection="1">
      <alignment vertical="center"/>
      <protection locked="0"/>
    </xf>
    <xf numFmtId="49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57" fillId="0" borderId="10" xfId="0" applyNumberFormat="1" applyFont="1" applyFill="1" applyBorder="1" applyAlignment="1" applyProtection="1">
      <alignment horizontal="center" vertical="center"/>
      <protection locked="0"/>
    </xf>
    <xf numFmtId="165" fontId="57" fillId="0" borderId="10" xfId="0" applyNumberFormat="1" applyFont="1" applyFill="1" applyBorder="1" applyAlignment="1" applyProtection="1">
      <alignment horizontal="center" vertical="center"/>
      <protection/>
    </xf>
    <xf numFmtId="164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 applyProtection="1">
      <alignment vertical="center" wrapText="1"/>
      <protection locked="0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3" fillId="33" borderId="10" xfId="0" applyFont="1" applyFill="1" applyBorder="1" applyAlignment="1" applyProtection="1">
      <alignment vertical="center"/>
      <protection locked="0"/>
    </xf>
    <xf numFmtId="49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165" fontId="13" fillId="33" borderId="10" xfId="0" applyNumberFormat="1" applyFont="1" applyFill="1" applyBorder="1" applyAlignment="1" applyProtection="1">
      <alignment horizontal="center" vertical="center"/>
      <protection locked="0"/>
    </xf>
    <xf numFmtId="165" fontId="13" fillId="33" borderId="10" xfId="0" applyNumberFormat="1" applyFont="1" applyFill="1" applyBorder="1" applyAlignment="1" applyProtection="1">
      <alignment horizontal="center" vertical="center"/>
      <protection/>
    </xf>
    <xf numFmtId="164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vertical="center" wrapText="1"/>
      <protection locked="0"/>
    </xf>
    <xf numFmtId="165" fontId="13" fillId="0" borderId="10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wrapText="1"/>
      <protection/>
    </xf>
    <xf numFmtId="0" fontId="14" fillId="0" borderId="0" xfId="0" applyFont="1" applyBorder="1" applyAlignment="1">
      <alignment/>
    </xf>
    <xf numFmtId="0" fontId="57" fillId="0" borderId="10" xfId="0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>
      <alignment vertical="center"/>
    </xf>
    <xf numFmtId="0" fontId="2" fillId="0" borderId="0" xfId="0" applyFont="1" applyBorder="1" applyAlignment="1" applyProtection="1">
      <alignment wrapText="1"/>
      <protection locked="0"/>
    </xf>
    <xf numFmtId="0" fontId="58" fillId="0" borderId="0" xfId="0" applyFont="1" applyFill="1" applyBorder="1" applyAlignment="1" applyProtection="1">
      <alignment horizontal="right" wrapText="1"/>
      <protection/>
    </xf>
    <xf numFmtId="166" fontId="58" fillId="0" borderId="0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wrapText="1"/>
      <protection/>
    </xf>
    <xf numFmtId="14" fontId="58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Border="1" applyAlignment="1" applyProtection="1">
      <alignment horizontal="center"/>
      <protection/>
    </xf>
    <xf numFmtId="0" fontId="15" fillId="0" borderId="0" xfId="0" applyNumberFormat="1" applyFont="1" applyBorder="1" applyAlignment="1" applyProtection="1">
      <alignment horizontal="center" wrapText="1"/>
      <protection locked="0"/>
    </xf>
    <xf numFmtId="0" fontId="15" fillId="0" borderId="0" xfId="0" applyNumberFormat="1" applyFont="1" applyBorder="1" applyAlignment="1" applyProtection="1">
      <alignment horizont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NumberFormat="1" applyFont="1" applyBorder="1" applyAlignment="1">
      <alignment horizontal="center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64" fontId="3" fillId="0" borderId="18" xfId="0" applyNumberFormat="1" applyFont="1" applyBorder="1" applyAlignment="1" applyProtection="1">
      <alignment horizontal="right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33" borderId="19" xfId="0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49" fontId="12" fillId="0" borderId="19" xfId="0" applyNumberFormat="1" applyFont="1" applyBorder="1" applyAlignment="1" applyProtection="1">
      <alignment horizontal="center" vertical="center"/>
      <protection locked="0"/>
    </xf>
    <xf numFmtId="165" fontId="12" fillId="0" borderId="19" xfId="0" applyNumberFormat="1" applyFont="1" applyBorder="1" applyAlignment="1" applyProtection="1">
      <alignment horizontal="center" vertical="center" wrapText="1"/>
      <protection locked="0"/>
    </xf>
    <xf numFmtId="165" fontId="12" fillId="0" borderId="19" xfId="0" applyNumberFormat="1" applyFont="1" applyBorder="1" applyAlignment="1" applyProtection="1">
      <alignment horizontal="center" vertical="center"/>
      <protection/>
    </xf>
    <xf numFmtId="164" fontId="12" fillId="0" borderId="20" xfId="0" applyNumberFormat="1" applyFont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Border="1" applyAlignment="1" applyProtection="1">
      <alignment horizontal="center" vertical="center"/>
      <protection locked="0"/>
    </xf>
    <xf numFmtId="164" fontId="12" fillId="0" borderId="21" xfId="0" applyNumberFormat="1" applyFont="1" applyBorder="1" applyAlignment="1" applyProtection="1">
      <alignment horizontal="right" vertical="center" wrapTex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33" borderId="24" xfId="0" applyFont="1" applyFill="1" applyBorder="1" applyAlignment="1" applyProtection="1">
      <alignment horizontal="left" vertical="center" wrapText="1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49" fontId="12" fillId="0" borderId="24" xfId="0" applyNumberFormat="1" applyFont="1" applyBorder="1" applyAlignment="1" applyProtection="1">
      <alignment horizontal="center" vertical="center"/>
      <protection locked="0"/>
    </xf>
    <xf numFmtId="165" fontId="12" fillId="0" borderId="24" xfId="0" applyNumberFormat="1" applyFont="1" applyBorder="1" applyAlignment="1" applyProtection="1">
      <alignment horizontal="center" vertical="center" wrapText="1"/>
      <protection locked="0"/>
    </xf>
    <xf numFmtId="165" fontId="12" fillId="0" borderId="24" xfId="0" applyNumberFormat="1" applyFont="1" applyBorder="1" applyAlignment="1" applyProtection="1">
      <alignment horizontal="center" vertical="center"/>
      <protection/>
    </xf>
    <xf numFmtId="164" fontId="12" fillId="0" borderId="25" xfId="0" applyNumberFormat="1" applyFont="1" applyBorder="1" applyAlignment="1" applyProtection="1">
      <alignment horizontal="center" vertical="center" wrapText="1"/>
      <protection locked="0"/>
    </xf>
    <xf numFmtId="164" fontId="12" fillId="0" borderId="26" xfId="0" applyNumberFormat="1" applyFont="1" applyBorder="1" applyAlignment="1" applyProtection="1">
      <alignment horizontal="right" vertical="center" wrapTex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left" vertical="center" wrapText="1"/>
      <protection/>
    </xf>
    <xf numFmtId="164" fontId="13" fillId="33" borderId="0" xfId="0" applyNumberFormat="1" applyFont="1" applyFill="1" applyBorder="1" applyAlignment="1" applyProtection="1">
      <alignment horizontal="left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59" fillId="33" borderId="10" xfId="0" applyFont="1" applyFill="1" applyBorder="1" applyAlignment="1" applyProtection="1">
      <alignment vertical="center" wrapText="1"/>
      <protection locked="0"/>
    </xf>
    <xf numFmtId="165" fontId="59" fillId="0" borderId="10" xfId="0" applyNumberFormat="1" applyFont="1" applyFill="1" applyBorder="1" applyAlignment="1" applyProtection="1">
      <alignment horizontal="center" vertical="center"/>
      <protection/>
    </xf>
    <xf numFmtId="0" fontId="59" fillId="0" borderId="10" xfId="0" applyFont="1" applyFill="1" applyBorder="1" applyAlignment="1" applyProtection="1">
      <alignment vertical="center" wrapText="1"/>
      <protection locked="0"/>
    </xf>
    <xf numFmtId="164" fontId="59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5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33" borderId="10" xfId="0" applyFont="1" applyFill="1" applyBorder="1" applyAlignment="1" applyProtection="1">
      <alignment horizontal="center" vertical="center"/>
      <protection locked="0"/>
    </xf>
    <xf numFmtId="0" fontId="59" fillId="0" borderId="10" xfId="0" applyFont="1" applyFill="1" applyBorder="1" applyAlignment="1" applyProtection="1">
      <alignment horizontal="center" vertical="center"/>
      <protection/>
    </xf>
    <xf numFmtId="0" fontId="59" fillId="33" borderId="10" xfId="0" applyFont="1" applyFill="1" applyBorder="1" applyAlignment="1" applyProtection="1">
      <alignment vertical="center"/>
      <protection locked="0"/>
    </xf>
    <xf numFmtId="49" fontId="59" fillId="33" borderId="10" xfId="0" applyNumberFormat="1" applyFont="1" applyFill="1" applyBorder="1" applyAlignment="1" applyProtection="1">
      <alignment horizontal="center" vertical="center" wrapText="1"/>
      <protection locked="0"/>
    </xf>
    <xf numFmtId="165" fontId="59" fillId="33" borderId="10" xfId="0" applyNumberFormat="1" applyFont="1" applyFill="1" applyBorder="1" applyAlignment="1" applyProtection="1">
      <alignment horizontal="center" vertical="center"/>
      <protection locked="0"/>
    </xf>
    <xf numFmtId="165" fontId="59" fillId="33" borderId="10" xfId="0" applyNumberFormat="1" applyFont="1" applyFill="1" applyBorder="1" applyAlignment="1" applyProtection="1">
      <alignment horizontal="center" vertical="center"/>
      <protection/>
    </xf>
    <xf numFmtId="164" fontId="59" fillId="33" borderId="0" xfId="0" applyNumberFormat="1" applyFont="1" applyFill="1" applyBorder="1" applyAlignment="1" applyProtection="1">
      <alignment horizontal="left"/>
      <protection locked="0"/>
    </xf>
    <xf numFmtId="0" fontId="59" fillId="0" borderId="0" xfId="0" applyFont="1" applyBorder="1" applyAlignment="1" applyProtection="1">
      <alignment wrapText="1"/>
      <protection/>
    </xf>
    <xf numFmtId="0" fontId="60" fillId="0" borderId="0" xfId="0" applyFont="1" applyBorder="1" applyAlignment="1">
      <alignment/>
    </xf>
    <xf numFmtId="0" fontId="59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Fill="1" applyBorder="1" applyAlignment="1" applyProtection="1">
      <alignment vertical="center"/>
      <protection locked="0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49" fontId="59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59" fillId="0" borderId="10" xfId="0" applyNumberFormat="1" applyFont="1" applyFill="1" applyBorder="1" applyAlignment="1" applyProtection="1">
      <alignment horizontal="center" vertical="center"/>
      <protection locked="0"/>
    </xf>
    <xf numFmtId="164" fontId="59" fillId="0" borderId="0" xfId="0" applyNumberFormat="1" applyFont="1" applyBorder="1" applyAlignment="1" applyProtection="1">
      <alignment horizontal="left"/>
      <protection locked="0"/>
    </xf>
    <xf numFmtId="49" fontId="57" fillId="34" borderId="10" xfId="0" applyNumberFormat="1" applyFont="1" applyFill="1" applyBorder="1" applyAlignment="1">
      <alignment horizontal="center" vertical="center"/>
    </xf>
    <xf numFmtId="49" fontId="57" fillId="33" borderId="10" xfId="0" applyNumberFormat="1" applyFont="1" applyFill="1" applyBorder="1" applyAlignment="1">
      <alignment horizontal="center" vertical="center"/>
    </xf>
    <xf numFmtId="49" fontId="57" fillId="34" borderId="12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4"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7</xdr:row>
      <xdr:rowOff>333375</xdr:rowOff>
    </xdr:from>
    <xdr:to>
      <xdr:col>15</xdr:col>
      <xdr:colOff>0</xdr:colOff>
      <xdr:row>13</xdr:row>
      <xdr:rowOff>304800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1010900" y="1847850"/>
          <a:ext cx="3028950" cy="1943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Year 2020 Calculation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Gained 1 chair: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SPECIAL Tier 2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Lost 1 chair: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NSERC Tier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0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9.7109375" style="33" bestFit="1" customWidth="1"/>
    <col min="2" max="2" width="10.57421875" style="3" customWidth="1"/>
    <col min="3" max="3" width="20.7109375" style="1" customWidth="1"/>
    <col min="4" max="4" width="9.28125" style="34" customWidth="1"/>
    <col min="5" max="5" width="5.7109375" style="14" customWidth="1"/>
    <col min="6" max="7" width="10.57421875" style="19" customWidth="1"/>
    <col min="8" max="8" width="7.7109375" style="13" customWidth="1"/>
    <col min="9" max="9" width="7.140625" style="2" customWidth="1"/>
    <col min="10" max="10" width="15.8515625" style="10" customWidth="1"/>
    <col min="11" max="11" width="1.7109375" style="10" customWidth="1"/>
    <col min="12" max="12" width="6.7109375" style="10" customWidth="1"/>
    <col min="13" max="13" width="7.8515625" style="40" customWidth="1"/>
    <col min="14" max="14" width="40.7109375" style="4" customWidth="1"/>
    <col min="15" max="15" width="45.7109375" style="4" customWidth="1"/>
    <col min="16" max="16384" width="9.140625" style="16" customWidth="1"/>
  </cols>
  <sheetData>
    <row r="1" spans="1:15" ht="15.75">
      <c r="A1" s="30">
        <v>65</v>
      </c>
      <c r="B1" s="5" t="s">
        <v>43</v>
      </c>
      <c r="C1" s="66"/>
      <c r="F1" s="17"/>
      <c r="G1" s="17"/>
      <c r="H1" s="11"/>
      <c r="I1" s="6"/>
      <c r="J1" s="9"/>
      <c r="K1" s="9"/>
      <c r="L1" s="9"/>
      <c r="M1" s="38"/>
      <c r="N1" s="67" t="s">
        <v>22</v>
      </c>
      <c r="O1" s="68" t="s">
        <v>53</v>
      </c>
    </row>
    <row r="2" spans="1:15" ht="13.5">
      <c r="A2" s="31"/>
      <c r="C2" s="69"/>
      <c r="D2" s="35"/>
      <c r="F2" s="18"/>
      <c r="G2" s="18"/>
      <c r="H2" s="12"/>
      <c r="I2" s="7"/>
      <c r="J2" s="15"/>
      <c r="K2" s="15"/>
      <c r="L2" s="15"/>
      <c r="M2" s="39"/>
      <c r="N2" s="67" t="s">
        <v>23</v>
      </c>
      <c r="O2" s="70" t="s">
        <v>54</v>
      </c>
    </row>
    <row r="3" spans="1:15" ht="13.5">
      <c r="A3" s="32"/>
      <c r="C3" s="71"/>
      <c r="O3" s="8"/>
    </row>
    <row r="4" spans="1:15" s="79" customFormat="1" ht="13.5" thickBot="1">
      <c r="A4" s="72"/>
      <c r="B4" s="73"/>
      <c r="C4" s="74"/>
      <c r="D4" s="75"/>
      <c r="E4" s="75"/>
      <c r="F4" s="75"/>
      <c r="G4" s="75"/>
      <c r="H4" s="73"/>
      <c r="I4" s="73"/>
      <c r="J4" s="75"/>
      <c r="K4" s="75"/>
      <c r="L4" s="75"/>
      <c r="M4" s="76"/>
      <c r="N4" s="77"/>
      <c r="O4" s="78"/>
    </row>
    <row r="5" spans="1:15" ht="18" customHeight="1" thickBot="1">
      <c r="A5" s="32"/>
      <c r="C5" s="71"/>
      <c r="I5" s="80" t="s">
        <v>24</v>
      </c>
      <c r="M5" s="41" t="s">
        <v>0</v>
      </c>
      <c r="O5" s="16"/>
    </row>
    <row r="6" spans="1:15" ht="18" customHeight="1" thickBot="1">
      <c r="A6" s="32"/>
      <c r="C6" s="71"/>
      <c r="I6" s="81">
        <f>COUNTIF(I9:I20,"yes")</f>
        <v>7</v>
      </c>
      <c r="L6" s="82" t="s">
        <v>2</v>
      </c>
      <c r="M6" s="83">
        <f>SUM(M7:M8)</f>
        <v>12</v>
      </c>
      <c r="O6" s="16"/>
    </row>
    <row r="7" spans="1:254" s="96" customFormat="1" ht="27">
      <c r="A7" s="133" t="s">
        <v>57</v>
      </c>
      <c r="B7" s="84" t="s">
        <v>25</v>
      </c>
      <c r="C7" s="85" t="s">
        <v>26</v>
      </c>
      <c r="D7" s="86" t="s">
        <v>27</v>
      </c>
      <c r="E7" s="87" t="s">
        <v>3</v>
      </c>
      <c r="F7" s="88" t="s">
        <v>28</v>
      </c>
      <c r="G7" s="88" t="s">
        <v>29</v>
      </c>
      <c r="H7" s="89" t="s">
        <v>30</v>
      </c>
      <c r="I7" s="84" t="s">
        <v>4</v>
      </c>
      <c r="J7" s="90" t="s">
        <v>31</v>
      </c>
      <c r="K7" s="91"/>
      <c r="L7" s="92" t="s">
        <v>32</v>
      </c>
      <c r="M7" s="93">
        <f>COUNTIF(M9:M20,"1")</f>
        <v>4</v>
      </c>
      <c r="N7" s="94" t="s">
        <v>1</v>
      </c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  <c r="IR7" s="95"/>
      <c r="IS7" s="95"/>
      <c r="IT7" s="95"/>
    </row>
    <row r="8" spans="1:254" s="96" customFormat="1" ht="27.75" thickBot="1">
      <c r="A8" s="134"/>
      <c r="B8" s="97" t="s">
        <v>33</v>
      </c>
      <c r="C8" s="98" t="s">
        <v>42</v>
      </c>
      <c r="D8" s="99" t="s">
        <v>27</v>
      </c>
      <c r="E8" s="100" t="s">
        <v>34</v>
      </c>
      <c r="F8" s="101" t="s">
        <v>35</v>
      </c>
      <c r="G8" s="101" t="s">
        <v>36</v>
      </c>
      <c r="H8" s="102" t="s">
        <v>37</v>
      </c>
      <c r="I8" s="97" t="s">
        <v>38</v>
      </c>
      <c r="J8" s="103" t="s">
        <v>39</v>
      </c>
      <c r="K8" s="91"/>
      <c r="L8" s="104" t="s">
        <v>40</v>
      </c>
      <c r="M8" s="105">
        <f>COUNTIF(M9:M20,"2")</f>
        <v>8</v>
      </c>
      <c r="N8" s="106" t="s">
        <v>41</v>
      </c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  <c r="IR8" s="95"/>
      <c r="IS8" s="95"/>
      <c r="IT8" s="95"/>
    </row>
    <row r="9" spans="1:254" s="50" customFormat="1" ht="25.5" customHeight="1">
      <c r="A9" s="131">
        <v>100209</v>
      </c>
      <c r="B9" s="42" t="s">
        <v>5</v>
      </c>
      <c r="C9" s="43"/>
      <c r="D9" s="63"/>
      <c r="E9" s="44"/>
      <c r="F9" s="45"/>
      <c r="G9" s="45"/>
      <c r="H9" s="46"/>
      <c r="I9" s="46"/>
      <c r="J9" s="47"/>
      <c r="K9" s="26"/>
      <c r="L9" s="28"/>
      <c r="M9" s="37">
        <v>2</v>
      </c>
      <c r="N9" s="48" t="s">
        <v>14</v>
      </c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</row>
    <row r="10" spans="1:254" s="51" customFormat="1" ht="25.5" customHeight="1">
      <c r="A10" s="129">
        <v>100872</v>
      </c>
      <c r="B10" s="20" t="s">
        <v>6</v>
      </c>
      <c r="C10" s="52" t="s">
        <v>18</v>
      </c>
      <c r="D10" s="64" t="s">
        <v>16</v>
      </c>
      <c r="E10" s="53" t="s">
        <v>19</v>
      </c>
      <c r="F10" s="54">
        <v>42491</v>
      </c>
      <c r="G10" s="54">
        <v>42491</v>
      </c>
      <c r="H10" s="55">
        <v>45046</v>
      </c>
      <c r="I10" s="55" t="s">
        <v>15</v>
      </c>
      <c r="J10" s="112">
        <v>44835</v>
      </c>
      <c r="K10" s="27"/>
      <c r="L10" s="27"/>
      <c r="M10" s="25">
        <v>1</v>
      </c>
      <c r="N10" s="57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</row>
    <row r="11" spans="1:254" s="51" customFormat="1" ht="25.5" customHeight="1">
      <c r="A11" s="130">
        <v>100822</v>
      </c>
      <c r="B11" s="20" t="s">
        <v>6</v>
      </c>
      <c r="C11" s="21" t="s">
        <v>8</v>
      </c>
      <c r="D11" s="36" t="s">
        <v>17</v>
      </c>
      <c r="E11" s="22" t="s">
        <v>20</v>
      </c>
      <c r="F11" s="58">
        <v>42370</v>
      </c>
      <c r="G11" s="58">
        <v>42370</v>
      </c>
      <c r="H11" s="23">
        <v>44926</v>
      </c>
      <c r="I11" s="23" t="s">
        <v>15</v>
      </c>
      <c r="J11" s="24" t="s">
        <v>10</v>
      </c>
      <c r="K11" s="27"/>
      <c r="L11" s="27"/>
      <c r="M11" s="25">
        <v>1</v>
      </c>
      <c r="N11" s="29" t="s">
        <v>44</v>
      </c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</row>
    <row r="12" spans="1:254" s="65" customFormat="1" ht="25.5" customHeight="1">
      <c r="A12" s="130">
        <v>101113</v>
      </c>
      <c r="B12" s="20" t="s">
        <v>6</v>
      </c>
      <c r="C12" s="21" t="s">
        <v>9</v>
      </c>
      <c r="D12" s="36" t="s">
        <v>17</v>
      </c>
      <c r="E12" s="22" t="s">
        <v>21</v>
      </c>
      <c r="F12" s="58">
        <v>42675</v>
      </c>
      <c r="G12" s="58">
        <v>42675</v>
      </c>
      <c r="H12" s="23">
        <v>45230</v>
      </c>
      <c r="I12" s="23" t="s">
        <v>15</v>
      </c>
      <c r="J12" s="24" t="s">
        <v>10</v>
      </c>
      <c r="K12" s="27"/>
      <c r="L12" s="27"/>
      <c r="M12" s="25">
        <v>1</v>
      </c>
      <c r="N12" s="29" t="s">
        <v>44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</row>
    <row r="13" spans="1:15" s="62" customFormat="1" ht="25.5" customHeight="1">
      <c r="A13" s="130">
        <v>101917</v>
      </c>
      <c r="B13" s="20" t="s">
        <v>6</v>
      </c>
      <c r="C13" s="52" t="s">
        <v>45</v>
      </c>
      <c r="D13" s="64" t="s">
        <v>16</v>
      </c>
      <c r="E13" s="53" t="s">
        <v>46</v>
      </c>
      <c r="F13" s="54">
        <v>43466</v>
      </c>
      <c r="G13" s="54">
        <v>43556</v>
      </c>
      <c r="H13" s="55">
        <v>45382</v>
      </c>
      <c r="I13" s="55" t="s">
        <v>15</v>
      </c>
      <c r="J13" s="112">
        <v>45200</v>
      </c>
      <c r="K13" s="107"/>
      <c r="L13" s="107"/>
      <c r="M13" s="108">
        <v>2</v>
      </c>
      <c r="N13" s="57"/>
      <c r="O13" s="61"/>
    </row>
    <row r="14" spans="1:15" s="122" customFormat="1" ht="25.5" customHeight="1">
      <c r="A14" s="129">
        <v>102704</v>
      </c>
      <c r="B14" s="115" t="s">
        <v>6</v>
      </c>
      <c r="C14" s="116" t="s">
        <v>50</v>
      </c>
      <c r="D14" s="114" t="s">
        <v>16</v>
      </c>
      <c r="E14" s="117" t="s">
        <v>51</v>
      </c>
      <c r="F14" s="118">
        <v>44317</v>
      </c>
      <c r="G14" s="118"/>
      <c r="H14" s="119"/>
      <c r="I14" s="119"/>
      <c r="J14" s="112"/>
      <c r="K14" s="120"/>
      <c r="L14" s="120"/>
      <c r="M14" s="114">
        <v>2</v>
      </c>
      <c r="N14" s="109"/>
      <c r="O14" s="121"/>
    </row>
    <row r="15" spans="1:15" s="122" customFormat="1" ht="25.5" customHeight="1">
      <c r="A15" s="129">
        <v>102722</v>
      </c>
      <c r="B15" s="115" t="s">
        <v>12</v>
      </c>
      <c r="C15" s="124" t="s">
        <v>50</v>
      </c>
      <c r="D15" s="125" t="s">
        <v>16</v>
      </c>
      <c r="E15" s="126" t="s">
        <v>52</v>
      </c>
      <c r="F15" s="127">
        <v>44317</v>
      </c>
      <c r="G15" s="127"/>
      <c r="H15" s="110"/>
      <c r="I15" s="110"/>
      <c r="J15" s="113"/>
      <c r="K15" s="128"/>
      <c r="L15" s="128"/>
      <c r="M15" s="123">
        <v>2</v>
      </c>
      <c r="N15" s="111"/>
      <c r="O15" s="121"/>
    </row>
    <row r="16" spans="1:15" s="62" customFormat="1" ht="25.5" customHeight="1">
      <c r="A16" s="130">
        <v>101793</v>
      </c>
      <c r="B16" s="20" t="s">
        <v>6</v>
      </c>
      <c r="C16" s="52" t="s">
        <v>58</v>
      </c>
      <c r="D16" s="64" t="s">
        <v>16</v>
      </c>
      <c r="E16" s="53" t="s">
        <v>46</v>
      </c>
      <c r="F16" s="54">
        <v>43647</v>
      </c>
      <c r="G16" s="54">
        <v>43617</v>
      </c>
      <c r="H16" s="55">
        <v>45443</v>
      </c>
      <c r="I16" s="55" t="s">
        <v>15</v>
      </c>
      <c r="J16" s="112">
        <v>45200</v>
      </c>
      <c r="K16" s="59"/>
      <c r="L16" s="59"/>
      <c r="M16" s="60">
        <v>2</v>
      </c>
      <c r="N16" s="29"/>
      <c r="O16" s="61"/>
    </row>
    <row r="17" spans="1:15" s="62" customFormat="1" ht="25.5" customHeight="1">
      <c r="A17" s="129">
        <v>100674</v>
      </c>
      <c r="B17" s="20" t="s">
        <v>6</v>
      </c>
      <c r="C17" s="21" t="s">
        <v>11</v>
      </c>
      <c r="D17" s="36" t="s">
        <v>16</v>
      </c>
      <c r="E17" s="22" t="s">
        <v>7</v>
      </c>
      <c r="F17" s="58">
        <v>42186</v>
      </c>
      <c r="G17" s="58">
        <v>42186</v>
      </c>
      <c r="H17" s="110">
        <v>44561</v>
      </c>
      <c r="I17" s="23" t="s">
        <v>15</v>
      </c>
      <c r="J17" s="113">
        <v>44287</v>
      </c>
      <c r="K17" s="59"/>
      <c r="L17" s="59"/>
      <c r="M17" s="60">
        <v>2</v>
      </c>
      <c r="N17" s="111" t="s">
        <v>49</v>
      </c>
      <c r="O17" s="61"/>
    </row>
    <row r="18" spans="1:15" s="62" customFormat="1" ht="25.5" customHeight="1">
      <c r="A18" s="129">
        <v>100210</v>
      </c>
      <c r="B18" s="20" t="s">
        <v>12</v>
      </c>
      <c r="C18" s="52"/>
      <c r="D18" s="64"/>
      <c r="E18" s="53"/>
      <c r="F18" s="54"/>
      <c r="G18" s="54"/>
      <c r="H18" s="55"/>
      <c r="I18" s="55"/>
      <c r="J18" s="56"/>
      <c r="K18" s="107"/>
      <c r="L18" s="107"/>
      <c r="M18" s="108">
        <v>2</v>
      </c>
      <c r="N18" s="109"/>
      <c r="O18" s="61"/>
    </row>
    <row r="19" spans="1:15" s="62" customFormat="1" ht="25.5" customHeight="1">
      <c r="A19" s="130">
        <v>102003</v>
      </c>
      <c r="B19" s="20" t="s">
        <v>12</v>
      </c>
      <c r="C19" s="21" t="s">
        <v>13</v>
      </c>
      <c r="D19" s="36" t="s">
        <v>17</v>
      </c>
      <c r="E19" s="22" t="s">
        <v>47</v>
      </c>
      <c r="F19" s="58">
        <v>43647</v>
      </c>
      <c r="G19" s="58">
        <v>43647</v>
      </c>
      <c r="H19" s="23">
        <v>46203</v>
      </c>
      <c r="I19" s="23" t="s">
        <v>15</v>
      </c>
      <c r="J19" s="24" t="s">
        <v>10</v>
      </c>
      <c r="K19" s="59"/>
      <c r="L19" s="59"/>
      <c r="M19" s="60">
        <v>1</v>
      </c>
      <c r="N19" s="29" t="s">
        <v>48</v>
      </c>
      <c r="O19" s="61"/>
    </row>
    <row r="20" spans="1:15" s="62" customFormat="1" ht="25.5" customHeight="1">
      <c r="A20" s="132" t="s">
        <v>55</v>
      </c>
      <c r="B20" s="20" t="s">
        <v>56</v>
      </c>
      <c r="C20" s="21"/>
      <c r="D20" s="36"/>
      <c r="E20" s="22"/>
      <c r="F20" s="58"/>
      <c r="G20" s="58"/>
      <c r="H20" s="23"/>
      <c r="I20" s="23"/>
      <c r="J20" s="24"/>
      <c r="K20" s="59"/>
      <c r="L20" s="59"/>
      <c r="M20" s="60">
        <v>2</v>
      </c>
      <c r="N20" s="29"/>
      <c r="O20" s="61"/>
    </row>
  </sheetData>
  <sheetProtection/>
  <mergeCells count="1">
    <mergeCell ref="A7:A8"/>
  </mergeCells>
  <conditionalFormatting sqref="J6:L6 A7">
    <cfRule type="expression" priority="28" dxfId="2" stopIfTrue="1">
      <formula>'New-Brunswick_CRM ID'!#REF!=1</formula>
    </cfRule>
    <cfRule type="expression" priority="29" dxfId="1" stopIfTrue="1">
      <formula>'New-Brunswick_CRM ID'!#REF!=1</formula>
    </cfRule>
    <cfRule type="expression" priority="30" dxfId="21" stopIfTrue="1">
      <formula>ISNUMBER('New-Brunswick_CRM ID'!#REF!)</formula>
    </cfRule>
  </conditionalFormatting>
  <conditionalFormatting sqref="B9:B18 A20:B20 M9:M12">
    <cfRule type="expression" priority="22" dxfId="2" stopIfTrue="1">
      <formula>'New-Brunswick_CRM ID'!#REF!=1</formula>
    </cfRule>
    <cfRule type="expression" priority="23" dxfId="1" stopIfTrue="1">
      <formula>'New-Brunswick_CRM ID'!#REF!=1</formula>
    </cfRule>
    <cfRule type="expression" priority="24" dxfId="0" stopIfTrue="1">
      <formula>ISTEXT('New-Brunswick_CRM ID'!#REF!)</formula>
    </cfRule>
  </conditionalFormatting>
  <conditionalFormatting sqref="K9:L12">
    <cfRule type="expression" priority="25" dxfId="2" stopIfTrue="1">
      <formula>'New-Brunswick_CRM ID'!#REF!=1</formula>
    </cfRule>
    <cfRule type="expression" priority="26" dxfId="1" stopIfTrue="1">
      <formula>'New-Brunswick_CRM ID'!#REF!=1</formula>
    </cfRule>
    <cfRule type="expression" priority="27" dxfId="3" stopIfTrue="1">
      <formula>ISTEXT('New-Brunswick_CRM ID'!#REF!)</formula>
    </cfRule>
  </conditionalFormatting>
  <conditionalFormatting sqref="B19 C9:I20">
    <cfRule type="expression" priority="16" dxfId="2" stopIfTrue="1">
      <formula>'New-Brunswick_CRM ID'!#REF!=1</formula>
    </cfRule>
    <cfRule type="expression" priority="17" dxfId="1" stopIfTrue="1">
      <formula>'New-Brunswick_CRM ID'!#REF!=1</formula>
    </cfRule>
    <cfRule type="expression" priority="18" dxfId="0" stopIfTrue="1">
      <formula>ISTEXT('New-Brunswick_CRM ID'!#REF!)</formula>
    </cfRule>
  </conditionalFormatting>
  <conditionalFormatting sqref="J9:J18 J20">
    <cfRule type="expression" priority="19" dxfId="2" stopIfTrue="1">
      <formula>'New-Brunswick_CRM ID'!#REF!=1</formula>
    </cfRule>
    <cfRule type="expression" priority="20" dxfId="1" stopIfTrue="1">
      <formula>'New-Brunswick_CRM ID'!#REF!=1</formula>
    </cfRule>
    <cfRule type="expression" priority="21" dxfId="3" stopIfTrue="1">
      <formula>ISTEXT('New-Brunswick_CRM ID'!#REF!)</formula>
    </cfRule>
  </conditionalFormatting>
  <conditionalFormatting sqref="N9:N18 N20">
    <cfRule type="expression" priority="13" dxfId="2" stopIfTrue="1">
      <formula>'New-Brunswick_CRM ID'!#REF!=1</formula>
    </cfRule>
    <cfRule type="expression" priority="14" dxfId="1" stopIfTrue="1">
      <formula>'New-Brunswick_CRM ID'!#REF!=1</formula>
    </cfRule>
    <cfRule type="expression" priority="15" dxfId="0" stopIfTrue="1">
      <formula>ISTEXT('New-Brunswick_CRM ID'!#REF!)</formula>
    </cfRule>
  </conditionalFormatting>
  <conditionalFormatting sqref="J19">
    <cfRule type="expression" priority="7" dxfId="2" stopIfTrue="1">
      <formula>'New-Brunswick_CRM ID'!#REF!=1</formula>
    </cfRule>
    <cfRule type="expression" priority="8" dxfId="1" stopIfTrue="1">
      <formula>'New-Brunswick_CRM ID'!#REF!=1</formula>
    </cfRule>
    <cfRule type="expression" priority="9" dxfId="3" stopIfTrue="1">
      <formula>ISTEXT('New-Brunswick_CRM ID'!#REF!)</formula>
    </cfRule>
  </conditionalFormatting>
  <conditionalFormatting sqref="N19">
    <cfRule type="expression" priority="1" dxfId="2" stopIfTrue="1">
      <formula>'New-Brunswick_CRM ID'!#REF!=1</formula>
    </cfRule>
    <cfRule type="expression" priority="2" dxfId="1" stopIfTrue="1">
      <formula>'New-Brunswick_CRM ID'!#REF!=1</formula>
    </cfRule>
    <cfRule type="expression" priority="3" dxfId="0" stopIfTrue="1">
      <formula>ISTEXT('New-Brunswick_CRM ID'!#REF!)</formula>
    </cfRule>
  </conditionalFormatting>
  <dataValidations count="1">
    <dataValidation type="textLength" operator="lessThanOrEqual" showInputMessage="1" showErrorMessage="1" promptTitle="Text (required)" prompt="Maximum Length: 255 characters." errorTitle="Length Exceeded" error="This value must be less than or equal to 255 characters long." sqref="A9:A11 A12:A19">
      <formula1>255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HMP</dc:creator>
  <cp:keywords/>
  <dc:description/>
  <cp:lastModifiedBy>Heidi Van Wart</cp:lastModifiedBy>
  <cp:lastPrinted>2019-05-08T13:18:16Z</cp:lastPrinted>
  <dcterms:created xsi:type="dcterms:W3CDTF">2002-06-21T17:52:54Z</dcterms:created>
  <dcterms:modified xsi:type="dcterms:W3CDTF">2021-09-24T13:05:09Z</dcterms:modified>
  <cp:category/>
  <cp:version/>
  <cp:contentType/>
  <cp:contentStatus/>
</cp:coreProperties>
</file>